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pm\Dropbox\"/>
    </mc:Choice>
  </mc:AlternateContent>
  <bookViews>
    <workbookView xWindow="0" yWindow="0" windowWidth="20496" windowHeight="15360" activeTab="4"/>
  </bookViews>
  <sheets>
    <sheet name="Setup" sheetId="6" r:id="rId1"/>
    <sheet name="V1" sheetId="4" r:id="rId2"/>
    <sheet name="V2" sheetId="8" r:id="rId3"/>
    <sheet name="Peaking1" sheetId="10" r:id="rId4"/>
    <sheet name="Peaking2" sheetId="11" r:id="rId5"/>
  </sheets>
  <definedNames>
    <definedName name="squatVars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3" i="10" l="1"/>
  <c r="A7" i="11" l="1"/>
  <c r="E45" i="11"/>
  <c r="K8" i="11"/>
  <c r="G8" i="11"/>
  <c r="E6" i="11"/>
  <c r="A6" i="11"/>
  <c r="E14" i="11"/>
  <c r="A14" i="11"/>
  <c r="E25" i="11"/>
  <c r="A25" i="11"/>
  <c r="G27" i="11"/>
  <c r="K27" i="11"/>
  <c r="E44" i="11"/>
  <c r="A44" i="11"/>
  <c r="K44" i="11"/>
  <c r="G44" i="11"/>
  <c r="E71" i="11"/>
  <c r="A71" i="11"/>
  <c r="E52" i="11"/>
  <c r="A52" i="11"/>
  <c r="G63" i="11"/>
  <c r="K92" i="11"/>
  <c r="G92" i="11"/>
  <c r="K91" i="11"/>
  <c r="G91" i="11"/>
  <c r="E91" i="11"/>
  <c r="A91" i="11"/>
  <c r="K90" i="11"/>
  <c r="G90" i="11"/>
  <c r="E90" i="11"/>
  <c r="A90" i="11"/>
  <c r="E84" i="11"/>
  <c r="A84" i="11"/>
  <c r="E83" i="11"/>
  <c r="A83" i="11"/>
  <c r="E82" i="11"/>
  <c r="A82" i="11"/>
  <c r="E72" i="11"/>
  <c r="A72" i="11"/>
  <c r="K64" i="11"/>
  <c r="G64" i="11"/>
  <c r="E64" i="11"/>
  <c r="A64" i="11"/>
  <c r="K63" i="11"/>
  <c r="E63" i="11"/>
  <c r="A63" i="11"/>
  <c r="E53" i="11"/>
  <c r="A53" i="11"/>
  <c r="K45" i="11"/>
  <c r="G45" i="11"/>
  <c r="E46" i="11"/>
  <c r="A46" i="11"/>
  <c r="E34" i="11"/>
  <c r="A34" i="11"/>
  <c r="E33" i="11"/>
  <c r="A33" i="11"/>
  <c r="K46" i="11"/>
  <c r="E26" i="11"/>
  <c r="A26" i="11"/>
  <c r="K26" i="11"/>
  <c r="K25" i="11"/>
  <c r="G25" i="11"/>
  <c r="E15" i="11"/>
  <c r="A15" i="11"/>
  <c r="K7" i="11"/>
  <c r="K6" i="11"/>
  <c r="G6" i="11"/>
  <c r="E7" i="11"/>
  <c r="E91" i="10"/>
  <c r="A91" i="10"/>
  <c r="E90" i="10"/>
  <c r="A90" i="10"/>
  <c r="A83" i="10"/>
  <c r="A82" i="10"/>
  <c r="K92" i="10"/>
  <c r="K91" i="10"/>
  <c r="K90" i="10"/>
  <c r="G92" i="10"/>
  <c r="G91" i="10"/>
  <c r="G90" i="10"/>
  <c r="E15" i="10"/>
  <c r="E17" i="10"/>
  <c r="A17" i="10"/>
  <c r="K27" i="10"/>
  <c r="E26" i="10"/>
  <c r="A27" i="10"/>
  <c r="E27" i="10"/>
  <c r="A6" i="10"/>
  <c r="E84" i="10"/>
  <c r="A84" i="10"/>
  <c r="E83" i="10"/>
  <c r="E82" i="10"/>
  <c r="E73" i="10"/>
  <c r="A73" i="10"/>
  <c r="E72" i="10"/>
  <c r="A72" i="10"/>
  <c r="E71" i="10"/>
  <c r="A71" i="10"/>
  <c r="K64" i="10"/>
  <c r="G64" i="10"/>
  <c r="E64" i="10"/>
  <c r="A64" i="10"/>
  <c r="K63" i="10"/>
  <c r="G63" i="10"/>
  <c r="E63" i="10"/>
  <c r="A63" i="10"/>
  <c r="E55" i="10"/>
  <c r="A55" i="10"/>
  <c r="E54" i="10"/>
  <c r="A54" i="10"/>
  <c r="K52" i="10"/>
  <c r="G52" i="10"/>
  <c r="E52" i="10"/>
  <c r="A52" i="10"/>
  <c r="K45" i="10"/>
  <c r="G45" i="10"/>
  <c r="E45" i="10"/>
  <c r="A45" i="10"/>
  <c r="K44" i="10"/>
  <c r="G44" i="10"/>
  <c r="E44" i="10"/>
  <c r="A44" i="10"/>
  <c r="E35" i="10"/>
  <c r="A35" i="10"/>
  <c r="E34" i="10"/>
  <c r="A34" i="10"/>
  <c r="K33" i="10"/>
  <c r="G33" i="10"/>
  <c r="E33" i="10"/>
  <c r="A33" i="10"/>
  <c r="K26" i="10"/>
  <c r="G26" i="10"/>
  <c r="K25" i="10"/>
  <c r="G25" i="10"/>
  <c r="E25" i="10"/>
  <c r="A25" i="10"/>
  <c r="E16" i="10"/>
  <c r="A16" i="10"/>
  <c r="K14" i="10"/>
  <c r="G14" i="10"/>
  <c r="E14" i="10"/>
  <c r="A14" i="10"/>
  <c r="K7" i="10"/>
  <c r="G7" i="10"/>
  <c r="E7" i="10"/>
  <c r="A7" i="10"/>
  <c r="K6" i="10"/>
  <c r="G6" i="10"/>
  <c r="E6" i="10"/>
  <c r="E130" i="8"/>
  <c r="A130" i="8"/>
  <c r="E129" i="8"/>
  <c r="A129" i="8"/>
  <c r="K128" i="8"/>
  <c r="G128" i="8"/>
  <c r="E128" i="8"/>
  <c r="A128" i="8"/>
  <c r="K121" i="8"/>
  <c r="G121" i="8"/>
  <c r="E121" i="8"/>
  <c r="A121" i="8"/>
  <c r="K120" i="8"/>
  <c r="G120" i="8"/>
  <c r="E120" i="8"/>
  <c r="A120" i="8"/>
  <c r="E111" i="8"/>
  <c r="A111" i="8"/>
  <c r="E110" i="8"/>
  <c r="A110" i="8"/>
  <c r="K109" i="8"/>
  <c r="G109" i="8"/>
  <c r="E109" i="8"/>
  <c r="A109" i="8"/>
  <c r="K102" i="8"/>
  <c r="G102" i="8"/>
  <c r="E102" i="8"/>
  <c r="A102" i="8"/>
  <c r="K101" i="8"/>
  <c r="G101" i="8"/>
  <c r="E101" i="8"/>
  <c r="A101" i="8"/>
  <c r="E92" i="8"/>
  <c r="A92" i="8"/>
  <c r="E91" i="8"/>
  <c r="A91" i="8"/>
  <c r="K90" i="8"/>
  <c r="G90" i="8"/>
  <c r="E90" i="8"/>
  <c r="A90" i="8"/>
  <c r="K83" i="8"/>
  <c r="G83" i="8"/>
  <c r="E83" i="8"/>
  <c r="A83" i="8"/>
  <c r="K82" i="8"/>
  <c r="G82" i="8"/>
  <c r="E82" i="8"/>
  <c r="A82" i="8"/>
  <c r="E73" i="8"/>
  <c r="A73" i="8"/>
  <c r="E72" i="8"/>
  <c r="A72" i="8"/>
  <c r="K71" i="8"/>
  <c r="G71" i="8"/>
  <c r="E71" i="8"/>
  <c r="A71" i="8"/>
  <c r="K64" i="8"/>
  <c r="G64" i="8"/>
  <c r="E64" i="8"/>
  <c r="A64" i="8"/>
  <c r="K63" i="8"/>
  <c r="G63" i="8"/>
  <c r="E63" i="8"/>
  <c r="A63" i="8"/>
  <c r="E54" i="8"/>
  <c r="A54" i="8"/>
  <c r="E53" i="8"/>
  <c r="A53" i="8"/>
  <c r="K52" i="8"/>
  <c r="G52" i="8"/>
  <c r="E52" i="8"/>
  <c r="A52" i="8"/>
  <c r="K45" i="8"/>
  <c r="G45" i="8"/>
  <c r="E45" i="8"/>
  <c r="A45" i="8"/>
  <c r="K44" i="8"/>
  <c r="G44" i="8"/>
  <c r="E44" i="8"/>
  <c r="A44" i="8"/>
  <c r="E35" i="8"/>
  <c r="A35" i="8"/>
  <c r="E34" i="8"/>
  <c r="A34" i="8"/>
  <c r="K33" i="8"/>
  <c r="G33" i="8"/>
  <c r="E33" i="8"/>
  <c r="A33" i="8"/>
  <c r="K26" i="8"/>
  <c r="G26" i="8"/>
  <c r="E26" i="8"/>
  <c r="A26" i="8"/>
  <c r="K25" i="8"/>
  <c r="G25" i="8"/>
  <c r="E25" i="8"/>
  <c r="A25" i="8"/>
  <c r="E16" i="8"/>
  <c r="A16" i="8"/>
  <c r="E15" i="8"/>
  <c r="A15" i="8"/>
  <c r="K14" i="8"/>
  <c r="G14" i="8"/>
  <c r="E14" i="8"/>
  <c r="A14" i="8"/>
  <c r="K7" i="8"/>
  <c r="G7" i="8"/>
  <c r="E7" i="8"/>
  <c r="A7" i="8"/>
  <c r="K6" i="8"/>
  <c r="G6" i="8"/>
  <c r="E6" i="8"/>
  <c r="A6" i="8"/>
  <c r="E121" i="4"/>
  <c r="A121" i="4"/>
  <c r="E130" i="4"/>
  <c r="A130" i="4"/>
  <c r="E129" i="4"/>
  <c r="A129" i="4"/>
  <c r="K120" i="4"/>
  <c r="G120" i="4"/>
  <c r="E120" i="4"/>
  <c r="A120" i="4"/>
  <c r="K128" i="4"/>
  <c r="G128" i="4"/>
  <c r="E128" i="4"/>
  <c r="A128" i="4"/>
  <c r="K121" i="4"/>
  <c r="G121" i="4"/>
  <c r="K109" i="4"/>
  <c r="G109" i="4"/>
  <c r="E111" i="4"/>
  <c r="A111" i="4"/>
  <c r="E110" i="4"/>
  <c r="A110" i="4"/>
  <c r="E109" i="4"/>
  <c r="A109" i="4"/>
  <c r="K102" i="4"/>
  <c r="G102" i="4"/>
  <c r="K101" i="4"/>
  <c r="G101" i="4"/>
  <c r="E102" i="4"/>
  <c r="A102" i="4"/>
  <c r="E101" i="4"/>
  <c r="A101" i="4"/>
  <c r="K90" i="4"/>
  <c r="G90" i="4"/>
  <c r="E92" i="4"/>
  <c r="A92" i="4"/>
  <c r="E91" i="4"/>
  <c r="A91" i="4"/>
  <c r="E90" i="4"/>
  <c r="A90" i="4"/>
  <c r="K83" i="4"/>
  <c r="G83" i="4"/>
  <c r="K82" i="4"/>
  <c r="G82" i="4"/>
  <c r="E83" i="4"/>
  <c r="A83" i="4"/>
  <c r="E82" i="4"/>
  <c r="A82" i="4"/>
  <c r="K71" i="4"/>
  <c r="G71" i="4"/>
  <c r="E73" i="4"/>
  <c r="A73" i="4"/>
  <c r="E72" i="4"/>
  <c r="A72" i="4"/>
  <c r="E71" i="4"/>
  <c r="A71" i="4"/>
  <c r="K64" i="4"/>
  <c r="G64" i="4"/>
  <c r="K63" i="4"/>
  <c r="G63" i="4"/>
  <c r="E64" i="4"/>
  <c r="E63" i="4"/>
  <c r="A64" i="4"/>
  <c r="A63" i="4"/>
  <c r="K52" i="4"/>
  <c r="G52" i="4"/>
  <c r="E54" i="4"/>
  <c r="A54" i="4"/>
  <c r="E53" i="4"/>
  <c r="A53" i="4"/>
  <c r="E45" i="4"/>
  <c r="E52" i="4"/>
  <c r="A52" i="4"/>
  <c r="K45" i="4"/>
  <c r="G45" i="4"/>
  <c r="K44" i="4"/>
  <c r="G44" i="4"/>
  <c r="A45" i="4"/>
  <c r="E44" i="4"/>
  <c r="A44" i="4"/>
  <c r="E26" i="4"/>
  <c r="E7" i="4"/>
  <c r="A26" i="4"/>
  <c r="A7" i="4"/>
  <c r="E35" i="4"/>
  <c r="A35" i="4"/>
  <c r="E34" i="4"/>
  <c r="A34" i="4"/>
  <c r="E33" i="4"/>
  <c r="A33" i="4"/>
  <c r="K33" i="4"/>
  <c r="G33" i="4"/>
  <c r="K26" i="4"/>
  <c r="K25" i="4"/>
  <c r="G26" i="4"/>
  <c r="G25" i="4"/>
  <c r="E25" i="4"/>
  <c r="A25" i="4"/>
  <c r="E16" i="4"/>
  <c r="E15" i="4"/>
  <c r="A15" i="4"/>
  <c r="A16" i="4"/>
  <c r="E14" i="4"/>
  <c r="A14" i="4"/>
  <c r="K14" i="4"/>
  <c r="G14" i="4"/>
  <c r="K6" i="4"/>
  <c r="G6" i="4"/>
  <c r="E6" i="4"/>
  <c r="K7" i="4"/>
  <c r="A6" i="4"/>
  <c r="G7" i="4"/>
</calcChain>
</file>

<file path=xl/sharedStrings.xml><?xml version="1.0" encoding="utf-8"?>
<sst xmlns="http://schemas.openxmlformats.org/spreadsheetml/2006/main" count="767" uniqueCount="75">
  <si>
    <t>Onsdag</t>
  </si>
  <si>
    <t>Mandag</t>
  </si>
  <si>
    <t>Fredag</t>
  </si>
  <si>
    <t>Lørdag</t>
  </si>
  <si>
    <t>Uge 1</t>
  </si>
  <si>
    <t>Uge 2</t>
  </si>
  <si>
    <t>Uge 3</t>
  </si>
  <si>
    <t>Uge 4</t>
  </si>
  <si>
    <t>sæt</t>
  </si>
  <si>
    <t>reps</t>
  </si>
  <si>
    <t>%</t>
  </si>
  <si>
    <t>Vægt</t>
  </si>
  <si>
    <t>Max løft</t>
  </si>
  <si>
    <t>squat variant 1</t>
  </si>
  <si>
    <t>squat variant 2</t>
  </si>
  <si>
    <t>squat variant 3</t>
  </si>
  <si>
    <t>bænk variant 1</t>
  </si>
  <si>
    <t>bænk variant 3</t>
  </si>
  <si>
    <t>bænk variant 2</t>
  </si>
  <si>
    <t>dødløft variant 2</t>
  </si>
  <si>
    <t>dødløft variant 1</t>
  </si>
  <si>
    <t>dødløft variant 3</t>
  </si>
  <si>
    <t>squat variant 4</t>
  </si>
  <si>
    <t>bænk variant 4</t>
  </si>
  <si>
    <t>squat variant 5</t>
  </si>
  <si>
    <t>bænk variant 5</t>
  </si>
  <si>
    <t>dødløft variant 4</t>
  </si>
  <si>
    <t>Uge 5</t>
  </si>
  <si>
    <t>Uge 6</t>
  </si>
  <si>
    <t>Uge 7</t>
  </si>
  <si>
    <t>squat variant 6</t>
  </si>
  <si>
    <t>bænk variant 6</t>
  </si>
  <si>
    <t>Goodmornings</t>
  </si>
  <si>
    <t>db rows</t>
  </si>
  <si>
    <t>db overhead press</t>
  </si>
  <si>
    <t>bulgarian db split squats</t>
  </si>
  <si>
    <t>dips</t>
  </si>
  <si>
    <t>db bench press</t>
  </si>
  <si>
    <t>Bænkpres</t>
  </si>
  <si>
    <t>Bænk m. 3 sek. Stop</t>
  </si>
  <si>
    <t>Sumo død, bælte</t>
  </si>
  <si>
    <t>trekamps varianter</t>
  </si>
  <si>
    <t>Squat m. stop</t>
  </si>
  <si>
    <t>Squat, bælte</t>
  </si>
  <si>
    <t>Squat</t>
  </si>
  <si>
    <t>Front squat</t>
  </si>
  <si>
    <t>Front squat(5-0-x)</t>
  </si>
  <si>
    <t>Konv. Død bælte</t>
  </si>
  <si>
    <t>Konv. Død(5-1-x)</t>
  </si>
  <si>
    <t>Simpelton V1</t>
  </si>
  <si>
    <t>Simpelton V2</t>
  </si>
  <si>
    <t>Incline bænk</t>
  </si>
  <si>
    <t>Sumo død på klods</t>
  </si>
  <si>
    <t>kvarte squat</t>
  </si>
  <si>
    <t>bænk, 8-12cm klods</t>
  </si>
  <si>
    <t>Rackpulls, over knæ</t>
  </si>
  <si>
    <t>FRI</t>
  </si>
  <si>
    <t>Lørdag - Stævne</t>
  </si>
  <si>
    <t>Simpelton Peaking</t>
  </si>
  <si>
    <t xml:space="preserve">Vælg varianter efter vigtighed og svagheder, samt restitutionstider. Ovenstående er eksempler på varianter. For nogle vil det forekomme for meget med 3 gange squat.  </t>
  </si>
  <si>
    <t>Vær i det tilfælde opmærksom på at vælge milde varianter der ikke er for hårde ved restitutionen, eller drop onsdags squatten, og flyt eventuelt lørdagens 1 bens variant til om onsdagen.</t>
  </si>
  <si>
    <t>Milde varianter kunne være en form for frontsquat eller en squat variant med tempo manipulation, feks. Squat med 5 sekunders eccentrisk og koncentrisk fase.</t>
  </si>
  <si>
    <t>Nogle vil respondere godt på mere dødløft. Her kan man køre 5 sæt også om lørdagen. Nogle vil respondere på mindre dødløft, der kan man vælge at køre køre 3 sæt om onsdagen bare.</t>
  </si>
  <si>
    <t>Programmerne vil sædvanligvis køres V1,V2,peaking. Man kan også bare køre v1 eller v2 og så peaking.</t>
  </si>
  <si>
    <t xml:space="preserve">Sideøvelser køres med overskud. </t>
  </si>
  <si>
    <t>Max og varianter kan justeres undervejs.</t>
  </si>
  <si>
    <t>Simpelton Peaking 2</t>
  </si>
  <si>
    <t>goodmornings</t>
  </si>
  <si>
    <t xml:space="preserve">Peaking 1 og 2 adskiller sig mest ved at der er mindre frekvens på squat og dødløft, men intensiteten er lidt højere. Tilgengæld er frekvense lidt højere på de muskulære sideøvelser. </t>
  </si>
  <si>
    <t>dødløft variant 5</t>
  </si>
  <si>
    <t>dødløft variant 6</t>
  </si>
  <si>
    <t>squat variant 7</t>
  </si>
  <si>
    <t>widegrip pullups</t>
  </si>
  <si>
    <t>lying db extensions</t>
  </si>
  <si>
    <t>barbell curls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</si>
</sst>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6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9" fontId="5" fillId="0" borderId="1" xfId="0" applyNumberFormat="1" applyFont="1" applyBorder="1"/>
    <xf numFmtId="0" fontId="5" fillId="0" borderId="0" xfId="0" applyFont="1"/>
    <xf numFmtId="0" fontId="4" fillId="0" borderId="0" xfId="0" applyFont="1"/>
    <xf numFmtId="0" fontId="2" fillId="0" borderId="0" xfId="0" applyFont="1"/>
    <xf numFmtId="164" fontId="5" fillId="0" borderId="1" xfId="0" applyNumberFormat="1" applyFont="1" applyBorder="1"/>
    <xf numFmtId="0" fontId="6" fillId="0" borderId="1" xfId="0" applyFont="1" applyBorder="1"/>
    <xf numFmtId="9" fontId="7" fillId="0" borderId="1" xfId="0" applyNumberFormat="1" applyFont="1" applyBorder="1"/>
    <xf numFmtId="0" fontId="7" fillId="0" borderId="1" xfId="0" applyFont="1" applyBorder="1"/>
    <xf numFmtId="0" fontId="0" fillId="0" borderId="0" xfId="0" applyFill="1"/>
    <xf numFmtId="165" fontId="1" fillId="0" borderId="0" xfId="0" applyNumberFormat="1" applyFont="1"/>
    <xf numFmtId="1" fontId="1" fillId="0" borderId="0" xfId="0" applyNumberFormat="1" applyFont="1"/>
    <xf numFmtId="0" fontId="4" fillId="0" borderId="0" xfId="0" applyFont="1" applyFill="1" applyBorder="1"/>
    <xf numFmtId="0" fontId="8" fillId="0" borderId="0" xfId="0" applyFont="1"/>
    <xf numFmtId="0" fontId="1" fillId="0" borderId="2" xfId="0" applyFont="1" applyBorder="1"/>
    <xf numFmtId="0" fontId="4" fillId="0" borderId="2" xfId="0" applyFont="1" applyBorder="1"/>
    <xf numFmtId="164" fontId="5" fillId="0" borderId="2" xfId="0" applyNumberFormat="1" applyFont="1" applyBorder="1"/>
    <xf numFmtId="0" fontId="5" fillId="0" borderId="2" xfId="0" applyFont="1" applyBorder="1"/>
    <xf numFmtId="0" fontId="0" fillId="2" borderId="0" xfId="0" applyFill="1" applyBorder="1"/>
    <xf numFmtId="0" fontId="1" fillId="2" borderId="0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/>
    <xf numFmtId="0" fontId="0" fillId="0" borderId="3" xfId="0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9" fontId="7" fillId="0" borderId="0" xfId="0" applyNumberFormat="1" applyFont="1" applyFill="1" applyBorder="1"/>
    <xf numFmtId="164" fontId="5" fillId="0" borderId="0" xfId="0" applyNumberFormat="1" applyFont="1" applyFill="1" applyBorder="1"/>
    <xf numFmtId="1" fontId="1" fillId="0" borderId="0" xfId="0" applyNumberFormat="1" applyFont="1" applyFill="1" applyBorder="1"/>
    <xf numFmtId="9" fontId="5" fillId="0" borderId="0" xfId="0" applyNumberFormat="1" applyFont="1" applyFill="1" applyBorder="1"/>
    <xf numFmtId="0" fontId="6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9" fontId="0" fillId="2" borderId="0" xfId="0" applyNumberFormat="1" applyFill="1"/>
    <xf numFmtId="9" fontId="0" fillId="0" borderId="3" xfId="0" applyNumberFormat="1" applyBorder="1"/>
    <xf numFmtId="0" fontId="13" fillId="0" borderId="1" xfId="0" applyFont="1" applyBorder="1"/>
    <xf numFmtId="0" fontId="13" fillId="0" borderId="2" xfId="0" applyFont="1" applyBorder="1"/>
    <xf numFmtId="9" fontId="6" fillId="0" borderId="1" xfId="0" applyNumberFormat="1" applyFont="1" applyBorder="1"/>
    <xf numFmtId="164" fontId="6" fillId="0" borderId="2" xfId="0" applyNumberFormat="1" applyFont="1" applyBorder="1"/>
    <xf numFmtId="0" fontId="14" fillId="0" borderId="0" xfId="0" applyFont="1"/>
    <xf numFmtId="0" fontId="4" fillId="0" borderId="0" xfId="0" applyFont="1" applyFill="1"/>
    <xf numFmtId="0" fontId="3" fillId="0" borderId="3" xfId="0" applyFont="1" applyBorder="1"/>
    <xf numFmtId="0" fontId="1" fillId="0" borderId="3" xfId="0" applyFont="1" applyBorder="1"/>
    <xf numFmtId="0" fontId="4" fillId="0" borderId="3" xfId="0" applyFont="1" applyBorder="1"/>
    <xf numFmtId="0" fontId="5" fillId="0" borderId="3" xfId="0" applyFont="1" applyBorder="1"/>
    <xf numFmtId="0" fontId="7" fillId="0" borderId="3" xfId="0" applyFont="1" applyBorder="1"/>
    <xf numFmtId="9" fontId="7" fillId="0" borderId="3" xfId="0" applyNumberFormat="1" applyFont="1" applyBorder="1"/>
    <xf numFmtId="9" fontId="5" fillId="0" borderId="3" xfId="0" applyNumberFormat="1" applyFont="1" applyBorder="1"/>
    <xf numFmtId="164" fontId="5" fillId="0" borderId="3" xfId="0" applyNumberFormat="1" applyFont="1" applyBorder="1"/>
    <xf numFmtId="0" fontId="5" fillId="0" borderId="3" xfId="0" applyFont="1" applyFill="1" applyBorder="1"/>
  </cellXfs>
  <cellStyles count="41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4"/>
  <sheetViews>
    <sheetView topLeftCell="A6" workbookViewId="0">
      <selection activeCell="A9" sqref="A9"/>
    </sheetView>
  </sheetViews>
  <sheetFormatPr defaultColWidth="8.6640625" defaultRowHeight="14.4" x14ac:dyDescent="0.3"/>
  <cols>
    <col min="1" max="1" width="19.109375" customWidth="1"/>
    <col min="2" max="2" width="20.6640625" customWidth="1"/>
    <col min="3" max="3" width="16.44140625" customWidth="1"/>
    <col min="5" max="5" width="17.44140625" customWidth="1"/>
    <col min="6" max="6" width="19" customWidth="1"/>
  </cols>
  <sheetData>
    <row r="1" spans="1:6" ht="15.6" x14ac:dyDescent="0.3">
      <c r="A1" s="1" t="s">
        <v>41</v>
      </c>
      <c r="C1" s="11" t="s">
        <v>12</v>
      </c>
      <c r="D1" s="3"/>
      <c r="E1" s="1"/>
    </row>
    <row r="2" spans="1:6" x14ac:dyDescent="0.3">
      <c r="A2" s="9" t="s">
        <v>13</v>
      </c>
      <c r="B2" s="9" t="s">
        <v>43</v>
      </c>
      <c r="C2" s="9">
        <v>210</v>
      </c>
      <c r="D2" s="3"/>
    </row>
    <row r="3" spans="1:6" x14ac:dyDescent="0.3">
      <c r="A3" s="9" t="s">
        <v>14</v>
      </c>
      <c r="B3" s="9" t="s">
        <v>44</v>
      </c>
      <c r="C3" s="9">
        <v>190</v>
      </c>
      <c r="D3" s="3"/>
      <c r="E3" s="29"/>
      <c r="F3" s="1"/>
    </row>
    <row r="4" spans="1:6" x14ac:dyDescent="0.3">
      <c r="A4" s="9" t="s">
        <v>15</v>
      </c>
      <c r="B4" s="9" t="s">
        <v>42</v>
      </c>
      <c r="C4" s="9">
        <v>170</v>
      </c>
      <c r="D4" s="3"/>
      <c r="F4" s="9"/>
    </row>
    <row r="5" spans="1:6" x14ac:dyDescent="0.3">
      <c r="A5" s="9" t="s">
        <v>22</v>
      </c>
      <c r="B5" s="9" t="s">
        <v>42</v>
      </c>
      <c r="C5" s="9">
        <v>170</v>
      </c>
      <c r="D5" s="3"/>
    </row>
    <row r="6" spans="1:6" x14ac:dyDescent="0.3">
      <c r="A6" s="9" t="s">
        <v>24</v>
      </c>
      <c r="B6" s="9" t="s">
        <v>45</v>
      </c>
      <c r="C6" s="9">
        <v>130</v>
      </c>
      <c r="D6" s="3"/>
    </row>
    <row r="7" spans="1:6" x14ac:dyDescent="0.3">
      <c r="A7" s="9" t="s">
        <v>30</v>
      </c>
      <c r="B7" s="9" t="s">
        <v>46</v>
      </c>
      <c r="C7" s="9">
        <v>120</v>
      </c>
      <c r="D7" s="3"/>
    </row>
    <row r="8" spans="1:6" x14ac:dyDescent="0.3">
      <c r="A8" s="9" t="s">
        <v>71</v>
      </c>
      <c r="B8" s="9"/>
      <c r="C8" s="9"/>
      <c r="D8" s="3"/>
    </row>
    <row r="9" spans="1:6" x14ac:dyDescent="0.3">
      <c r="A9" s="9" t="s">
        <v>16</v>
      </c>
      <c r="B9" s="9" t="s">
        <v>38</v>
      </c>
      <c r="C9" s="9">
        <v>150</v>
      </c>
      <c r="D9" s="3"/>
    </row>
    <row r="10" spans="1:6" x14ac:dyDescent="0.3">
      <c r="A10" s="9" t="s">
        <v>18</v>
      </c>
      <c r="B10" s="9" t="s">
        <v>38</v>
      </c>
      <c r="C10" s="9">
        <v>150</v>
      </c>
      <c r="D10" s="3"/>
    </row>
    <row r="11" spans="1:6" x14ac:dyDescent="0.3">
      <c r="A11" s="9" t="s">
        <v>17</v>
      </c>
      <c r="B11" s="9" t="s">
        <v>39</v>
      </c>
      <c r="C11" s="9">
        <v>140</v>
      </c>
      <c r="D11" s="3"/>
    </row>
    <row r="12" spans="1:6" x14ac:dyDescent="0.3">
      <c r="A12" s="9" t="s">
        <v>23</v>
      </c>
      <c r="B12" s="9" t="s">
        <v>39</v>
      </c>
      <c r="C12" s="9">
        <v>145</v>
      </c>
      <c r="D12" s="3"/>
    </row>
    <row r="13" spans="1:6" x14ac:dyDescent="0.3">
      <c r="A13" s="9" t="s">
        <v>25</v>
      </c>
      <c r="B13" s="9" t="s">
        <v>51</v>
      </c>
      <c r="C13" s="9">
        <v>110</v>
      </c>
      <c r="D13" s="3"/>
    </row>
    <row r="14" spans="1:6" x14ac:dyDescent="0.3">
      <c r="A14" s="9" t="s">
        <v>31</v>
      </c>
      <c r="B14" s="9" t="s">
        <v>51</v>
      </c>
      <c r="C14" s="9">
        <v>115</v>
      </c>
      <c r="D14" s="3"/>
    </row>
    <row r="15" spans="1:6" x14ac:dyDescent="0.3">
      <c r="A15" s="9" t="s">
        <v>20</v>
      </c>
      <c r="B15" s="9" t="s">
        <v>40</v>
      </c>
      <c r="C15" s="9">
        <v>247.5</v>
      </c>
      <c r="D15" s="3"/>
    </row>
    <row r="16" spans="1:6" x14ac:dyDescent="0.3">
      <c r="A16" s="9" t="s">
        <v>19</v>
      </c>
      <c r="B16" s="9" t="s">
        <v>52</v>
      </c>
      <c r="C16" s="9">
        <v>200</v>
      </c>
      <c r="D16" s="3"/>
    </row>
    <row r="17" spans="1:4" x14ac:dyDescent="0.3">
      <c r="A17" s="9" t="s">
        <v>21</v>
      </c>
      <c r="B17" s="9" t="s">
        <v>47</v>
      </c>
      <c r="C17" s="9">
        <v>225</v>
      </c>
      <c r="D17" s="3"/>
    </row>
    <row r="18" spans="1:4" x14ac:dyDescent="0.3">
      <c r="A18" s="9" t="s">
        <v>26</v>
      </c>
      <c r="B18" s="9" t="s">
        <v>48</v>
      </c>
      <c r="C18" s="9">
        <v>210</v>
      </c>
      <c r="D18" s="3"/>
    </row>
    <row r="19" spans="1:4" x14ac:dyDescent="0.3">
      <c r="A19" s="9" t="s">
        <v>69</v>
      </c>
      <c r="B19" s="9"/>
      <c r="C19" s="9"/>
      <c r="D19" s="3"/>
    </row>
    <row r="20" spans="1:4" x14ac:dyDescent="0.3">
      <c r="A20" s="9" t="s">
        <v>70</v>
      </c>
      <c r="B20" s="9"/>
      <c r="C20" s="9"/>
      <c r="D20" s="3"/>
    </row>
    <row r="21" spans="1:4" x14ac:dyDescent="0.3">
      <c r="A21" s="3"/>
      <c r="B21" s="3"/>
      <c r="C21" s="3"/>
      <c r="D21" s="3"/>
    </row>
    <row r="22" spans="1:4" ht="15.6" x14ac:dyDescent="0.3">
      <c r="A22" s="40" t="s">
        <v>59</v>
      </c>
      <c r="B22" s="16"/>
      <c r="C22" s="41"/>
      <c r="D22" s="16"/>
    </row>
    <row r="23" spans="1:4" x14ac:dyDescent="0.3">
      <c r="A23" s="53" t="s">
        <v>60</v>
      </c>
      <c r="B23" s="42"/>
      <c r="C23" s="42"/>
      <c r="D23" s="16"/>
    </row>
    <row r="24" spans="1:4" x14ac:dyDescent="0.3">
      <c r="A24" s="1" t="s">
        <v>61</v>
      </c>
      <c r="B24" s="42"/>
      <c r="C24" s="42"/>
      <c r="D24" s="16"/>
    </row>
    <row r="25" spans="1:4" x14ac:dyDescent="0.3">
      <c r="B25" s="42"/>
      <c r="C25" s="42"/>
      <c r="D25" s="16"/>
    </row>
    <row r="26" spans="1:4" x14ac:dyDescent="0.3">
      <c r="A26" s="53" t="s">
        <v>62</v>
      </c>
      <c r="B26" s="42"/>
      <c r="C26" s="42"/>
      <c r="D26" s="16"/>
    </row>
    <row r="27" spans="1:4" x14ac:dyDescent="0.3">
      <c r="A27" s="42"/>
      <c r="B27" s="42"/>
      <c r="C27" s="42"/>
      <c r="D27" s="16"/>
    </row>
    <row r="28" spans="1:4" x14ac:dyDescent="0.3">
      <c r="A28" s="53" t="s">
        <v>63</v>
      </c>
      <c r="B28" s="42"/>
      <c r="C28" s="42"/>
      <c r="D28" s="16"/>
    </row>
    <row r="29" spans="1:4" x14ac:dyDescent="0.3">
      <c r="A29" s="53" t="s">
        <v>65</v>
      </c>
      <c r="B29" s="42"/>
      <c r="C29" s="42"/>
      <c r="D29" s="16"/>
    </row>
    <row r="30" spans="1:4" x14ac:dyDescent="0.3">
      <c r="A30" s="53" t="s">
        <v>68</v>
      </c>
      <c r="B30" s="42"/>
      <c r="C30" s="42"/>
      <c r="D30" s="16"/>
    </row>
    <row r="31" spans="1:4" x14ac:dyDescent="0.3">
      <c r="A31" s="53" t="s">
        <v>64</v>
      </c>
      <c r="B31" s="42"/>
      <c r="C31" s="42"/>
      <c r="D31" s="16"/>
    </row>
    <row r="32" spans="1:4" x14ac:dyDescent="0.3">
      <c r="A32" s="42"/>
      <c r="B32" s="42"/>
      <c r="C32" s="42"/>
      <c r="D32" s="16"/>
    </row>
    <row r="33" spans="1:4" x14ac:dyDescent="0.3">
      <c r="A33" s="42"/>
      <c r="B33" s="42"/>
      <c r="C33" s="42"/>
      <c r="D33" s="16"/>
    </row>
    <row r="34" spans="1:4" x14ac:dyDescent="0.3">
      <c r="A34" s="16"/>
      <c r="B34" s="16"/>
      <c r="C34" s="16"/>
      <c r="D34" s="16"/>
    </row>
  </sheetData>
  <dataValidations count="1">
    <dataValidation type="list" allowBlank="1" showInputMessage="1" showErrorMessage="1" sqref="E4:F4">
      <formula1>"Begynder,Lav,Medium,Høj"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166"/>
  <sheetViews>
    <sheetView workbookViewId="0">
      <selection activeCell="G128" sqref="G128"/>
    </sheetView>
  </sheetViews>
  <sheetFormatPr defaultColWidth="8.6640625" defaultRowHeight="14.4" x14ac:dyDescent="0.3"/>
  <cols>
    <col min="1" max="1" width="19.33203125" customWidth="1"/>
    <col min="2" max="2" width="4.6640625" customWidth="1"/>
    <col min="3" max="3" width="4.44140625" customWidth="1"/>
    <col min="4" max="4" width="4.33203125" customWidth="1"/>
    <col min="5" max="5" width="6.6640625" customWidth="1"/>
    <col min="6" max="6" width="1.44140625" customWidth="1"/>
    <col min="7" max="7" width="19.6640625" customWidth="1"/>
    <col min="8" max="8" width="4.44140625" customWidth="1"/>
    <col min="9" max="9" width="4.6640625" customWidth="1"/>
    <col min="10" max="10" width="4.44140625" customWidth="1"/>
    <col min="11" max="11" width="6.44140625" customWidth="1"/>
    <col min="12" max="12" width="1.44140625" style="27" customWidth="1"/>
    <col min="13" max="13" width="18" customWidth="1"/>
    <col min="14" max="14" width="1.6640625" customWidth="1"/>
    <col min="16" max="16" width="2" customWidth="1"/>
    <col min="17" max="17" width="11.6640625" customWidth="1"/>
    <col min="18" max="18" width="7.6640625" customWidth="1"/>
    <col min="19" max="19" width="6" customWidth="1"/>
  </cols>
  <sheetData>
    <row r="1" spans="1:19" ht="29.4" customHeight="1" x14ac:dyDescent="0.65">
      <c r="A1" s="43" t="s">
        <v>49</v>
      </c>
    </row>
    <row r="2" spans="1:19" ht="15" customHeight="1" x14ac:dyDescent="0.65">
      <c r="A2" s="43"/>
    </row>
    <row r="3" spans="1:1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5"/>
    </row>
    <row r="4" spans="1:19" ht="21" x14ac:dyDescent="0.4">
      <c r="A4" s="5" t="s">
        <v>4</v>
      </c>
      <c r="B4" s="4"/>
      <c r="C4" s="4"/>
      <c r="D4" s="4"/>
      <c r="E4" s="4"/>
      <c r="F4" s="4"/>
      <c r="G4" s="4"/>
      <c r="H4" s="4"/>
      <c r="I4" s="4"/>
      <c r="J4" s="4"/>
      <c r="K4" s="21"/>
      <c r="L4" s="25"/>
      <c r="M4" s="10"/>
      <c r="O4" s="1"/>
      <c r="Q4" s="1"/>
    </row>
    <row r="5" spans="1:19" x14ac:dyDescent="0.3">
      <c r="A5" s="6" t="s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6" t="s">
        <v>2</v>
      </c>
      <c r="H5" s="6" t="s">
        <v>8</v>
      </c>
      <c r="I5" s="6" t="s">
        <v>9</v>
      </c>
      <c r="J5" s="6" t="s">
        <v>10</v>
      </c>
      <c r="K5" s="22" t="s">
        <v>11</v>
      </c>
      <c r="L5" s="26"/>
      <c r="M5" s="19"/>
      <c r="O5" s="17"/>
      <c r="Q5" s="1"/>
      <c r="R5" s="1"/>
      <c r="S5" s="1"/>
    </row>
    <row r="6" spans="1:19" x14ac:dyDescent="0.3">
      <c r="A6" s="7" t="str">
        <f>Setup!B3</f>
        <v>Squat</v>
      </c>
      <c r="B6" s="15">
        <v>5</v>
      </c>
      <c r="C6" s="7">
        <v>5</v>
      </c>
      <c r="D6" s="14">
        <v>0.72</v>
      </c>
      <c r="E6" s="9">
        <f>ROUND(((Setup!C3*D6)/2.5),0)*2.5</f>
        <v>137.5</v>
      </c>
      <c r="F6" s="7"/>
      <c r="G6" s="7" t="str">
        <f>Setup!B5</f>
        <v>Squat m. stop</v>
      </c>
      <c r="H6" s="15">
        <v>5</v>
      </c>
      <c r="I6" s="7">
        <v>5</v>
      </c>
      <c r="J6" s="14">
        <v>0.72</v>
      </c>
      <c r="K6" s="23">
        <f>ROUND(((Setup!C5*J6)/2.5),0)*2.5</f>
        <v>122.5</v>
      </c>
      <c r="L6" s="25"/>
      <c r="M6" s="10"/>
      <c r="O6" s="18"/>
      <c r="S6" s="2"/>
    </row>
    <row r="7" spans="1:19" x14ac:dyDescent="0.3">
      <c r="A7" s="7" t="str">
        <f>Setup!B12</f>
        <v>Bænk m. 3 sek. Stop</v>
      </c>
      <c r="B7" s="15">
        <v>5</v>
      </c>
      <c r="C7" s="7">
        <v>5</v>
      </c>
      <c r="D7" s="8">
        <v>0.72</v>
      </c>
      <c r="E7" s="12">
        <f>ROUND(((Setup!C12*D7)/2.5),0)*2.5</f>
        <v>105</v>
      </c>
      <c r="F7" s="7"/>
      <c r="G7" s="7" t="str">
        <f>Setup!B10</f>
        <v>Bænkpres</v>
      </c>
      <c r="H7" s="7">
        <v>5</v>
      </c>
      <c r="I7" s="7">
        <v>5</v>
      </c>
      <c r="J7" s="8">
        <v>0.72</v>
      </c>
      <c r="K7" s="23">
        <f>ROUND(((Setup!C10*J7)/2.5),0)*2.5</f>
        <v>107.5</v>
      </c>
      <c r="L7" s="25"/>
      <c r="M7" s="10"/>
      <c r="O7" s="17"/>
      <c r="S7" s="2"/>
    </row>
    <row r="8" spans="1:19" x14ac:dyDescent="0.3">
      <c r="A8" s="7" t="s">
        <v>32</v>
      </c>
      <c r="B8" s="7">
        <v>3</v>
      </c>
      <c r="C8" s="7">
        <v>11</v>
      </c>
      <c r="D8" s="8"/>
      <c r="E8" s="12"/>
      <c r="F8" s="7"/>
      <c r="G8" s="7" t="s">
        <v>72</v>
      </c>
      <c r="H8" s="7">
        <v>3</v>
      </c>
      <c r="I8" s="7">
        <v>7</v>
      </c>
      <c r="J8" s="8"/>
      <c r="K8" s="23"/>
      <c r="L8" s="25"/>
      <c r="M8" s="10"/>
      <c r="O8" s="18"/>
    </row>
    <row r="9" spans="1:19" x14ac:dyDescent="0.3">
      <c r="A9" s="7" t="s">
        <v>33</v>
      </c>
      <c r="B9" s="7">
        <v>3</v>
      </c>
      <c r="C9" s="7">
        <v>11</v>
      </c>
      <c r="D9" s="7"/>
      <c r="E9" s="7"/>
      <c r="F9" s="7"/>
      <c r="G9" s="7" t="s">
        <v>37</v>
      </c>
      <c r="H9" s="7">
        <v>3</v>
      </c>
      <c r="I9" s="7">
        <v>7</v>
      </c>
      <c r="J9" s="7"/>
      <c r="K9" s="24"/>
      <c r="L9" s="25"/>
      <c r="M9" s="10"/>
      <c r="O9" s="17"/>
    </row>
    <row r="10" spans="1:19" x14ac:dyDescent="0.3">
      <c r="A10" s="13"/>
      <c r="B10" s="7"/>
      <c r="C10" s="7"/>
      <c r="D10" s="7"/>
      <c r="E10" s="7"/>
      <c r="F10" s="7"/>
      <c r="G10" s="7"/>
      <c r="H10" s="7"/>
      <c r="I10" s="7"/>
      <c r="J10" s="7"/>
      <c r="K10" s="24"/>
      <c r="L10" s="25"/>
      <c r="M10" s="19"/>
      <c r="O10" s="17"/>
    </row>
    <row r="11" spans="1:19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24"/>
      <c r="L11" s="25"/>
      <c r="M11" s="19"/>
      <c r="O11" s="17"/>
    </row>
    <row r="12" spans="1:19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24"/>
      <c r="L12" s="25"/>
      <c r="M12" s="19"/>
      <c r="O12" s="17"/>
    </row>
    <row r="13" spans="1:19" x14ac:dyDescent="0.3">
      <c r="A13" s="6" t="s">
        <v>0</v>
      </c>
      <c r="B13" s="6" t="s">
        <v>8</v>
      </c>
      <c r="C13" s="6" t="s">
        <v>9</v>
      </c>
      <c r="D13" s="6" t="s">
        <v>10</v>
      </c>
      <c r="E13" s="6" t="s">
        <v>11</v>
      </c>
      <c r="F13" s="7"/>
      <c r="G13" s="6" t="s">
        <v>3</v>
      </c>
      <c r="H13" s="6" t="s">
        <v>8</v>
      </c>
      <c r="I13" s="6" t="s">
        <v>9</v>
      </c>
      <c r="J13" s="6" t="s">
        <v>10</v>
      </c>
      <c r="K13" s="22" t="s">
        <v>11</v>
      </c>
      <c r="L13" s="26"/>
      <c r="M13" s="19"/>
      <c r="O13" s="17"/>
    </row>
    <row r="14" spans="1:19" x14ac:dyDescent="0.3">
      <c r="A14" s="7" t="str">
        <f>Setup!B15</f>
        <v>Sumo død, bælte</v>
      </c>
      <c r="B14" s="7">
        <v>5</v>
      </c>
      <c r="C14" s="7">
        <v>3</v>
      </c>
      <c r="D14" s="8">
        <v>0.8</v>
      </c>
      <c r="E14" s="12">
        <f>ROUND(((Setup!C15*D14)/2.5),0)*2.5</f>
        <v>197.5</v>
      </c>
      <c r="F14" s="7"/>
      <c r="G14" s="7" t="str">
        <f>Setup!B17</f>
        <v>Konv. Død bælte</v>
      </c>
      <c r="H14" s="7">
        <v>3</v>
      </c>
      <c r="I14" s="7">
        <v>5</v>
      </c>
      <c r="J14" s="8">
        <v>0.72</v>
      </c>
      <c r="K14" s="23">
        <f>ROUND(((Setup!C17*J14)/2.5),0)*2.5</f>
        <v>162.5</v>
      </c>
      <c r="L14" s="25"/>
      <c r="M14" s="19"/>
      <c r="O14" s="17"/>
    </row>
    <row r="15" spans="1:19" x14ac:dyDescent="0.3">
      <c r="A15" s="7" t="str">
        <f>Setup!B14</f>
        <v>Incline bænk</v>
      </c>
      <c r="B15" s="7">
        <v>3</v>
      </c>
      <c r="C15" s="7">
        <v>7</v>
      </c>
      <c r="D15" s="8">
        <v>0.67</v>
      </c>
      <c r="E15" s="12">
        <f>ROUND(((Setup!C14*D15)/2.5),0)*2.5</f>
        <v>77.5</v>
      </c>
      <c r="F15" s="7"/>
      <c r="G15" s="7" t="s">
        <v>34</v>
      </c>
      <c r="H15" s="7">
        <v>3</v>
      </c>
      <c r="I15" s="7">
        <v>11</v>
      </c>
      <c r="J15" s="8"/>
      <c r="K15" s="23"/>
      <c r="L15" s="25"/>
      <c r="M15" s="19"/>
      <c r="O15" s="17"/>
    </row>
    <row r="16" spans="1:19" x14ac:dyDescent="0.3">
      <c r="A16" s="7" t="str">
        <f>Setup!B7</f>
        <v>Front squat(5-0-x)</v>
      </c>
      <c r="B16" s="7">
        <v>3</v>
      </c>
      <c r="C16" s="7">
        <v>7</v>
      </c>
      <c r="D16" s="8">
        <v>0.67</v>
      </c>
      <c r="E16" s="12">
        <f>ROUND(((Setup!C7*D16)/2.5),0)*2.5</f>
        <v>80</v>
      </c>
      <c r="F16" s="7"/>
      <c r="G16" s="7" t="s">
        <v>35</v>
      </c>
      <c r="H16" s="7">
        <v>3</v>
      </c>
      <c r="I16" s="7">
        <v>7</v>
      </c>
      <c r="J16" s="7"/>
      <c r="K16" s="23"/>
      <c r="L16" s="25"/>
      <c r="O16" s="1"/>
    </row>
    <row r="17" spans="1:15" x14ac:dyDescent="0.3">
      <c r="A17" s="7" t="s">
        <v>36</v>
      </c>
      <c r="B17" s="7">
        <v>3</v>
      </c>
      <c r="C17" s="7">
        <v>11</v>
      </c>
      <c r="D17" s="7"/>
      <c r="E17" s="7"/>
      <c r="F17" s="7"/>
      <c r="G17" s="7" t="s">
        <v>74</v>
      </c>
      <c r="H17" s="7">
        <v>3</v>
      </c>
      <c r="I17" s="7">
        <v>11</v>
      </c>
      <c r="J17" s="7"/>
      <c r="K17" s="24"/>
      <c r="L17" s="25"/>
      <c r="O17" s="1"/>
    </row>
    <row r="18" spans="1:15" x14ac:dyDescent="0.3">
      <c r="A18" s="7"/>
      <c r="B18" s="7"/>
      <c r="C18" s="7"/>
      <c r="D18" s="7"/>
      <c r="E18" s="7"/>
      <c r="F18" s="7"/>
      <c r="G18" s="7" t="s">
        <v>73</v>
      </c>
      <c r="H18" s="7">
        <v>3</v>
      </c>
      <c r="I18" s="7">
        <v>11</v>
      </c>
      <c r="J18" s="7"/>
      <c r="K18" s="24"/>
      <c r="L18" s="25"/>
      <c r="O18" s="1"/>
    </row>
    <row r="19" spans="1:1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5"/>
      <c r="O19" s="1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25"/>
      <c r="O20" s="1"/>
    </row>
    <row r="21" spans="1:15" x14ac:dyDescent="0.3">
      <c r="A21" s="10"/>
      <c r="B21" s="1"/>
      <c r="C21" s="1"/>
      <c r="D21" s="1"/>
      <c r="E21" s="1"/>
      <c r="O21" s="1"/>
    </row>
    <row r="22" spans="1:15" x14ac:dyDescent="0.3">
      <c r="A22" s="3"/>
      <c r="B22" s="3"/>
      <c r="C22" s="3"/>
      <c r="D22" s="3"/>
      <c r="E22" s="46"/>
      <c r="F22" s="3"/>
      <c r="G22" s="3"/>
      <c r="H22" s="3"/>
      <c r="I22" s="3"/>
      <c r="J22" s="3"/>
      <c r="K22" s="3"/>
      <c r="L22" s="25"/>
      <c r="O22" s="1"/>
    </row>
    <row r="23" spans="1:15" ht="21" x14ac:dyDescent="0.4">
      <c r="A23" s="5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21"/>
      <c r="L23" s="25"/>
      <c r="M23" s="10"/>
      <c r="O23" s="1"/>
    </row>
    <row r="24" spans="1:15" x14ac:dyDescent="0.3">
      <c r="A24" s="6" t="s">
        <v>1</v>
      </c>
      <c r="B24" s="6" t="s">
        <v>8</v>
      </c>
      <c r="C24" s="6" t="s">
        <v>9</v>
      </c>
      <c r="D24" s="6" t="s">
        <v>10</v>
      </c>
      <c r="E24" s="6" t="s">
        <v>11</v>
      </c>
      <c r="F24" s="6"/>
      <c r="G24" s="6" t="s">
        <v>2</v>
      </c>
      <c r="H24" s="6" t="s">
        <v>8</v>
      </c>
      <c r="I24" s="6" t="s">
        <v>9</v>
      </c>
      <c r="J24" s="6" t="s">
        <v>10</v>
      </c>
      <c r="K24" s="22" t="s">
        <v>11</v>
      </c>
      <c r="L24" s="26"/>
      <c r="M24" s="19"/>
      <c r="O24" s="17"/>
    </row>
    <row r="25" spans="1:15" x14ac:dyDescent="0.3">
      <c r="A25" s="7" t="str">
        <f>Setup!B2</f>
        <v>Squat, bælte</v>
      </c>
      <c r="B25" s="15">
        <v>5</v>
      </c>
      <c r="C25" s="7">
        <v>3</v>
      </c>
      <c r="D25" s="14">
        <v>0.8</v>
      </c>
      <c r="E25" s="9">
        <f>ROUND(((Setup!C2*D25)/2.5),0)*2.5</f>
        <v>167.5</v>
      </c>
      <c r="F25" s="7"/>
      <c r="G25" s="7" t="str">
        <f>Setup!B4</f>
        <v>Squat m. stop</v>
      </c>
      <c r="H25" s="15">
        <v>5</v>
      </c>
      <c r="I25" s="7">
        <v>3</v>
      </c>
      <c r="J25" s="14">
        <v>0.8</v>
      </c>
      <c r="K25" s="23">
        <f>ROUND(((Setup!C4*J25)/2.5),0)*2.5</f>
        <v>135</v>
      </c>
      <c r="L25" s="25"/>
      <c r="M25" s="10"/>
      <c r="O25" s="18"/>
    </row>
    <row r="26" spans="1:15" x14ac:dyDescent="0.3">
      <c r="A26" s="7" t="str">
        <f>Setup!B11</f>
        <v>Bænk m. 3 sek. Stop</v>
      </c>
      <c r="B26" s="15">
        <v>5</v>
      </c>
      <c r="C26" s="7">
        <v>3</v>
      </c>
      <c r="D26" s="8">
        <v>0.8</v>
      </c>
      <c r="E26" s="12">
        <f>ROUND(((Setup!C11*D26)/2.5),0)*2.5</f>
        <v>112.5</v>
      </c>
      <c r="F26" s="7"/>
      <c r="G26" s="7" t="str">
        <f>Setup!B9</f>
        <v>Bænkpres</v>
      </c>
      <c r="H26" s="7">
        <v>5</v>
      </c>
      <c r="I26" s="7">
        <v>3</v>
      </c>
      <c r="J26" s="8">
        <v>0.8</v>
      </c>
      <c r="K26" s="23">
        <f>ROUND(((Setup!C9*J26)/2.5),0)*2.5</f>
        <v>120</v>
      </c>
      <c r="L26" s="25"/>
      <c r="M26" s="10"/>
      <c r="O26" s="17"/>
    </row>
    <row r="27" spans="1:15" x14ac:dyDescent="0.3">
      <c r="A27" s="7" t="s">
        <v>32</v>
      </c>
      <c r="B27" s="7">
        <v>3</v>
      </c>
      <c r="C27" s="7">
        <v>11</v>
      </c>
      <c r="D27" s="8"/>
      <c r="E27" s="12"/>
      <c r="F27" s="7"/>
      <c r="G27" s="7" t="s">
        <v>72</v>
      </c>
      <c r="H27" s="7">
        <v>3</v>
      </c>
      <c r="I27" s="7">
        <v>7</v>
      </c>
      <c r="J27" s="8"/>
      <c r="K27" s="23"/>
      <c r="L27" s="25"/>
      <c r="M27" s="10"/>
      <c r="O27" s="18"/>
    </row>
    <row r="28" spans="1:15" x14ac:dyDescent="0.3">
      <c r="A28" s="7" t="s">
        <v>33</v>
      </c>
      <c r="B28" s="7">
        <v>3</v>
      </c>
      <c r="C28" s="7">
        <v>11</v>
      </c>
      <c r="D28" s="7"/>
      <c r="E28" s="7"/>
      <c r="F28" s="7"/>
      <c r="G28" s="7" t="s">
        <v>37</v>
      </c>
      <c r="H28" s="7">
        <v>3</v>
      </c>
      <c r="I28" s="7">
        <v>7</v>
      </c>
      <c r="J28" s="7"/>
      <c r="K28" s="24"/>
      <c r="L28" s="25"/>
      <c r="M28" s="10"/>
      <c r="O28" s="17"/>
    </row>
    <row r="29" spans="1:15" x14ac:dyDescent="0.3">
      <c r="A29" s="13"/>
      <c r="B29" s="7"/>
      <c r="C29" s="7"/>
      <c r="D29" s="7"/>
      <c r="E29" s="7"/>
      <c r="F29" s="7"/>
      <c r="G29" s="7"/>
      <c r="H29" s="7"/>
      <c r="I29" s="7"/>
      <c r="J29" s="7"/>
      <c r="K29" s="24"/>
      <c r="L29" s="25"/>
      <c r="M29" s="19"/>
      <c r="O29" s="17"/>
    </row>
    <row r="30" spans="1:1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24"/>
      <c r="L30" s="25"/>
      <c r="M30" s="19"/>
      <c r="O30" s="17"/>
    </row>
    <row r="31" spans="1:1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24"/>
      <c r="L31" s="25"/>
      <c r="M31" s="19"/>
      <c r="O31" s="17"/>
    </row>
    <row r="32" spans="1:15" x14ac:dyDescent="0.3">
      <c r="A32" s="6" t="s">
        <v>0</v>
      </c>
      <c r="B32" s="6" t="s">
        <v>8</v>
      </c>
      <c r="C32" s="6" t="s">
        <v>9</v>
      </c>
      <c r="D32" s="6" t="s">
        <v>10</v>
      </c>
      <c r="E32" s="6" t="s">
        <v>11</v>
      </c>
      <c r="F32" s="7"/>
      <c r="G32" s="6" t="s">
        <v>3</v>
      </c>
      <c r="H32" s="6" t="s">
        <v>8</v>
      </c>
      <c r="I32" s="6" t="s">
        <v>9</v>
      </c>
      <c r="J32" s="6" t="s">
        <v>10</v>
      </c>
      <c r="K32" s="22" t="s">
        <v>11</v>
      </c>
      <c r="L32" s="26"/>
      <c r="M32" s="19"/>
      <c r="O32" s="17"/>
    </row>
    <row r="33" spans="1:15" x14ac:dyDescent="0.3">
      <c r="A33" s="7" t="str">
        <f>Setup!B16</f>
        <v>Sumo død på klods</v>
      </c>
      <c r="B33" s="7">
        <v>5</v>
      </c>
      <c r="C33" s="7">
        <v>5</v>
      </c>
      <c r="D33" s="8">
        <v>0.72</v>
      </c>
      <c r="E33" s="12">
        <f>ROUND(((Setup!C16*D33)/2.5),0)*2.5</f>
        <v>145</v>
      </c>
      <c r="F33" s="7"/>
      <c r="G33" s="7" t="str">
        <f>Setup!B18</f>
        <v>Konv. Død(5-1-x)</v>
      </c>
      <c r="H33" s="7">
        <v>3</v>
      </c>
      <c r="I33" s="7">
        <v>7</v>
      </c>
      <c r="J33" s="8">
        <v>0.67</v>
      </c>
      <c r="K33" s="23">
        <f>ROUND(((Setup!C18*J33)/2.5),0)*2.5</f>
        <v>140</v>
      </c>
      <c r="L33" s="25"/>
      <c r="M33" s="19"/>
      <c r="O33" s="17"/>
    </row>
    <row r="34" spans="1:15" x14ac:dyDescent="0.3">
      <c r="A34" s="7" t="str">
        <f>Setup!B13</f>
        <v>Incline bænk</v>
      </c>
      <c r="B34" s="7">
        <v>3</v>
      </c>
      <c r="C34" s="7">
        <v>5</v>
      </c>
      <c r="D34" s="8">
        <v>0.72</v>
      </c>
      <c r="E34" s="12">
        <f>ROUND(((Setup!C13*D34)/2.5),0)*2.5</f>
        <v>80</v>
      </c>
      <c r="F34" s="7"/>
      <c r="G34" s="7" t="s">
        <v>34</v>
      </c>
      <c r="H34" s="7">
        <v>3</v>
      </c>
      <c r="I34" s="7">
        <v>11</v>
      </c>
      <c r="J34" s="8"/>
      <c r="K34" s="23"/>
      <c r="L34" s="25"/>
      <c r="M34" s="19"/>
      <c r="O34" s="17"/>
    </row>
    <row r="35" spans="1:15" x14ac:dyDescent="0.3">
      <c r="A35" s="7" t="str">
        <f>Setup!B6</f>
        <v>Front squat</v>
      </c>
      <c r="B35" s="7">
        <v>3</v>
      </c>
      <c r="C35" s="7">
        <v>5</v>
      </c>
      <c r="D35" s="8">
        <v>0.72</v>
      </c>
      <c r="E35" s="12">
        <f>ROUND(((Setup!C6*D35)/2.5),0)*2.5</f>
        <v>92.5</v>
      </c>
      <c r="F35" s="7"/>
      <c r="G35" s="7" t="s">
        <v>35</v>
      </c>
      <c r="H35" s="7">
        <v>3</v>
      </c>
      <c r="I35" s="7">
        <v>7</v>
      </c>
      <c r="J35" s="7"/>
      <c r="K35" s="23"/>
      <c r="L35" s="25"/>
      <c r="O35" s="1"/>
    </row>
    <row r="36" spans="1:15" x14ac:dyDescent="0.3">
      <c r="A36" s="7" t="s">
        <v>36</v>
      </c>
      <c r="B36" s="7">
        <v>3</v>
      </c>
      <c r="C36" s="7">
        <v>11</v>
      </c>
      <c r="D36" s="7"/>
      <c r="E36" s="7"/>
      <c r="F36" s="7"/>
      <c r="G36" s="7" t="s">
        <v>74</v>
      </c>
      <c r="H36" s="7">
        <v>3</v>
      </c>
      <c r="I36" s="7">
        <v>11</v>
      </c>
      <c r="J36" s="7"/>
      <c r="K36" s="24"/>
      <c r="L36" s="25"/>
      <c r="O36" s="1"/>
    </row>
    <row r="37" spans="1:15" x14ac:dyDescent="0.3">
      <c r="A37" s="7"/>
      <c r="B37" s="7"/>
      <c r="C37" s="7"/>
      <c r="D37" s="7"/>
      <c r="E37" s="7"/>
      <c r="F37" s="7"/>
      <c r="G37" s="7" t="s">
        <v>73</v>
      </c>
      <c r="H37" s="7">
        <v>3</v>
      </c>
      <c r="I37" s="7">
        <v>11</v>
      </c>
      <c r="J37" s="7"/>
      <c r="K37" s="24"/>
      <c r="L37" s="25"/>
      <c r="O37" s="1"/>
    </row>
    <row r="38" spans="1:1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5"/>
      <c r="O38" s="1"/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5"/>
      <c r="O39" s="1"/>
    </row>
    <row r="40" spans="1:15" x14ac:dyDescent="0.3">
      <c r="O40" s="1"/>
    </row>
    <row r="41" spans="1: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5"/>
      <c r="O41" s="1"/>
    </row>
    <row r="42" spans="1:15" ht="21" x14ac:dyDescent="0.4">
      <c r="A42" s="5" t="s">
        <v>6</v>
      </c>
      <c r="B42" s="4"/>
      <c r="C42" s="4"/>
      <c r="D42" s="4"/>
      <c r="E42" s="4"/>
      <c r="F42" s="4"/>
      <c r="G42" s="4"/>
      <c r="H42" s="4"/>
      <c r="I42" s="4"/>
      <c r="J42" s="4"/>
      <c r="K42" s="21"/>
      <c r="L42" s="25"/>
      <c r="M42" s="10"/>
      <c r="O42" s="1"/>
    </row>
    <row r="43" spans="1:15" x14ac:dyDescent="0.3">
      <c r="A43" s="6" t="s">
        <v>1</v>
      </c>
      <c r="B43" s="6" t="s">
        <v>8</v>
      </c>
      <c r="C43" s="6" t="s">
        <v>9</v>
      </c>
      <c r="D43" s="6" t="s">
        <v>10</v>
      </c>
      <c r="E43" s="6" t="s">
        <v>11</v>
      </c>
      <c r="F43" s="6"/>
      <c r="G43" s="6" t="s">
        <v>2</v>
      </c>
      <c r="H43" s="6" t="s">
        <v>8</v>
      </c>
      <c r="I43" s="6" t="s">
        <v>9</v>
      </c>
      <c r="J43" s="6" t="s">
        <v>10</v>
      </c>
      <c r="K43" s="22" t="s">
        <v>11</v>
      </c>
      <c r="L43" s="26"/>
      <c r="M43" s="19"/>
      <c r="O43" s="17"/>
    </row>
    <row r="44" spans="1:15" x14ac:dyDescent="0.3">
      <c r="A44" s="7" t="str">
        <f>Setup!B3</f>
        <v>Squat</v>
      </c>
      <c r="B44" s="15">
        <v>5</v>
      </c>
      <c r="C44" s="7">
        <v>5</v>
      </c>
      <c r="D44" s="14">
        <v>0.74</v>
      </c>
      <c r="E44" s="9">
        <f>ROUND(((Setup!C3*D44)/2.5),0)*2.5</f>
        <v>140</v>
      </c>
      <c r="F44" s="7"/>
      <c r="G44" s="7" t="str">
        <f>Setup!B5</f>
        <v>Squat m. stop</v>
      </c>
      <c r="H44" s="15">
        <v>5</v>
      </c>
      <c r="I44" s="7">
        <v>5</v>
      </c>
      <c r="J44" s="14">
        <v>0.74</v>
      </c>
      <c r="K44" s="23">
        <f>ROUND(((Setup!C5*J44)/2.5),0)*2.5</f>
        <v>125</v>
      </c>
      <c r="L44" s="25"/>
      <c r="M44" s="10"/>
      <c r="O44" s="18"/>
    </row>
    <row r="45" spans="1:15" x14ac:dyDescent="0.3">
      <c r="A45" s="7" t="str">
        <f>Setup!B12</f>
        <v>Bænk m. 3 sek. Stop</v>
      </c>
      <c r="B45" s="15">
        <v>5</v>
      </c>
      <c r="C45" s="7">
        <v>5</v>
      </c>
      <c r="D45" s="8">
        <v>0.74</v>
      </c>
      <c r="E45" s="12">
        <f>ROUND(((Setup!C12*D45)/2.5),0)*2.5</f>
        <v>107.5</v>
      </c>
      <c r="F45" s="7"/>
      <c r="G45" s="7" t="str">
        <f>Setup!B10</f>
        <v>Bænkpres</v>
      </c>
      <c r="H45" s="7">
        <v>5</v>
      </c>
      <c r="I45" s="7">
        <v>5</v>
      </c>
      <c r="J45" s="8">
        <v>0.74</v>
      </c>
      <c r="K45" s="23">
        <f>ROUND(((Setup!C10*J45)/2.5),0)*2.5</f>
        <v>110</v>
      </c>
      <c r="L45" s="25"/>
      <c r="M45" s="10"/>
      <c r="O45" s="17"/>
    </row>
    <row r="46" spans="1:15" x14ac:dyDescent="0.3">
      <c r="A46" s="7" t="s">
        <v>32</v>
      </c>
      <c r="B46" s="7">
        <v>3</v>
      </c>
      <c r="C46" s="7">
        <v>11</v>
      </c>
      <c r="D46" s="8"/>
      <c r="E46" s="12"/>
      <c r="F46" s="7"/>
      <c r="G46" s="7" t="s">
        <v>72</v>
      </c>
      <c r="H46" s="7">
        <v>3</v>
      </c>
      <c r="I46" s="7">
        <v>7</v>
      </c>
      <c r="J46" s="8"/>
      <c r="K46" s="23"/>
      <c r="L46" s="25"/>
      <c r="M46" s="10"/>
      <c r="O46" s="18"/>
    </row>
    <row r="47" spans="1:15" x14ac:dyDescent="0.3">
      <c r="A47" s="7" t="s">
        <v>33</v>
      </c>
      <c r="B47" s="7">
        <v>3</v>
      </c>
      <c r="C47" s="7">
        <v>11</v>
      </c>
      <c r="D47" s="7"/>
      <c r="E47" s="7"/>
      <c r="F47" s="7"/>
      <c r="G47" s="7" t="s">
        <v>37</v>
      </c>
      <c r="H47" s="7">
        <v>3</v>
      </c>
      <c r="I47" s="7">
        <v>7</v>
      </c>
      <c r="J47" s="7"/>
      <c r="K47" s="24"/>
      <c r="L47" s="25"/>
      <c r="M47" s="10"/>
      <c r="O47" s="17"/>
    </row>
    <row r="48" spans="1:15" x14ac:dyDescent="0.3">
      <c r="A48" s="13"/>
      <c r="B48" s="7"/>
      <c r="C48" s="7"/>
      <c r="D48" s="7"/>
      <c r="E48" s="7"/>
      <c r="F48" s="7"/>
      <c r="G48" s="7"/>
      <c r="H48" s="7"/>
      <c r="I48" s="7"/>
      <c r="J48" s="7"/>
      <c r="K48" s="24"/>
      <c r="L48" s="25"/>
      <c r="M48" s="19"/>
      <c r="O48" s="17"/>
    </row>
    <row r="49" spans="1:1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24"/>
      <c r="L49" s="25"/>
      <c r="M49" s="19"/>
      <c r="O49" s="17"/>
    </row>
    <row r="50" spans="1:1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24"/>
      <c r="L50" s="25"/>
      <c r="M50" s="19"/>
      <c r="O50" s="17"/>
    </row>
    <row r="51" spans="1:15" x14ac:dyDescent="0.3">
      <c r="A51" s="6" t="s">
        <v>0</v>
      </c>
      <c r="B51" s="6" t="s">
        <v>8</v>
      </c>
      <c r="C51" s="6" t="s">
        <v>9</v>
      </c>
      <c r="D51" s="6" t="s">
        <v>10</v>
      </c>
      <c r="E51" s="6" t="s">
        <v>11</v>
      </c>
      <c r="F51" s="7"/>
      <c r="G51" s="6" t="s">
        <v>3</v>
      </c>
      <c r="H51" s="6" t="s">
        <v>8</v>
      </c>
      <c r="I51" s="6" t="s">
        <v>9</v>
      </c>
      <c r="J51" s="6" t="s">
        <v>10</v>
      </c>
      <c r="K51" s="22" t="s">
        <v>11</v>
      </c>
      <c r="L51" s="26"/>
      <c r="M51" s="19"/>
      <c r="O51" s="17"/>
    </row>
    <row r="52" spans="1:15" x14ac:dyDescent="0.3">
      <c r="A52" s="7" t="str">
        <f>Setup!B15</f>
        <v>Sumo død, bælte</v>
      </c>
      <c r="B52" s="7">
        <v>5</v>
      </c>
      <c r="C52" s="7">
        <v>3</v>
      </c>
      <c r="D52" s="8">
        <v>0.82</v>
      </c>
      <c r="E52" s="12">
        <f>ROUND(((Setup!C15*D52)/2.5),0)*2.5</f>
        <v>202.5</v>
      </c>
      <c r="F52" s="7"/>
      <c r="G52" s="7" t="str">
        <f>Setup!B17</f>
        <v>Konv. Død bælte</v>
      </c>
      <c r="H52" s="7">
        <v>3</v>
      </c>
      <c r="I52" s="7">
        <v>5</v>
      </c>
      <c r="J52" s="8">
        <v>0.74</v>
      </c>
      <c r="K52" s="23">
        <f>ROUND(((Setup!C17*J52)/2.5),0)*2.5</f>
        <v>167.5</v>
      </c>
      <c r="L52" s="25"/>
      <c r="M52" s="19"/>
      <c r="O52" s="17"/>
    </row>
    <row r="53" spans="1:15" x14ac:dyDescent="0.3">
      <c r="A53" s="7" t="str">
        <f>Setup!B14</f>
        <v>Incline bænk</v>
      </c>
      <c r="B53" s="7">
        <v>3</v>
      </c>
      <c r="C53" s="7">
        <v>7</v>
      </c>
      <c r="D53" s="8">
        <v>0.69</v>
      </c>
      <c r="E53" s="12">
        <f>ROUND(((Setup!C14*D53)/2.5),0)*2.5</f>
        <v>80</v>
      </c>
      <c r="F53" s="7"/>
      <c r="G53" s="7" t="s">
        <v>34</v>
      </c>
      <c r="H53" s="7">
        <v>3</v>
      </c>
      <c r="I53" s="7">
        <v>11</v>
      </c>
      <c r="J53" s="8"/>
      <c r="K53" s="23"/>
      <c r="L53" s="25"/>
      <c r="M53" s="19"/>
      <c r="O53" s="17"/>
    </row>
    <row r="54" spans="1:15" x14ac:dyDescent="0.3">
      <c r="A54" s="7" t="str">
        <f>Setup!B7</f>
        <v>Front squat(5-0-x)</v>
      </c>
      <c r="B54" s="7">
        <v>3</v>
      </c>
      <c r="C54" s="7">
        <v>7</v>
      </c>
      <c r="D54" s="8">
        <v>0.69</v>
      </c>
      <c r="E54" s="12">
        <f>ROUND(((Setup!C7*D54)/2.5),0)*2.5</f>
        <v>82.5</v>
      </c>
      <c r="F54" s="7"/>
      <c r="G54" s="7" t="s">
        <v>35</v>
      </c>
      <c r="H54" s="7">
        <v>3</v>
      </c>
      <c r="I54" s="7">
        <v>7</v>
      </c>
      <c r="J54" s="7"/>
      <c r="K54" s="23"/>
      <c r="L54" s="25"/>
    </row>
    <row r="55" spans="1:15" x14ac:dyDescent="0.3">
      <c r="A55" s="7" t="s">
        <v>36</v>
      </c>
      <c r="B55" s="7">
        <v>3</v>
      </c>
      <c r="C55" s="7">
        <v>11</v>
      </c>
      <c r="D55" s="7"/>
      <c r="E55" s="7"/>
      <c r="F55" s="7"/>
      <c r="G55" s="7" t="s">
        <v>74</v>
      </c>
      <c r="H55" s="7">
        <v>3</v>
      </c>
      <c r="I55" s="7">
        <v>11</v>
      </c>
      <c r="J55" s="7"/>
      <c r="K55" s="24"/>
      <c r="L55" s="25"/>
    </row>
    <row r="56" spans="1:15" x14ac:dyDescent="0.3">
      <c r="A56" s="7"/>
      <c r="B56" s="7"/>
      <c r="C56" s="7"/>
      <c r="D56" s="7"/>
      <c r="E56" s="7"/>
      <c r="F56" s="7"/>
      <c r="G56" s="7" t="s">
        <v>73</v>
      </c>
      <c r="H56" s="7">
        <v>3</v>
      </c>
      <c r="I56" s="7">
        <v>11</v>
      </c>
      <c r="J56" s="7"/>
      <c r="K56" s="24"/>
      <c r="L56" s="25"/>
    </row>
    <row r="57" spans="1:1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5"/>
    </row>
    <row r="58" spans="1:1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5"/>
    </row>
    <row r="59" spans="1:15" s="16" customFormat="1" x14ac:dyDescent="0.3">
      <c r="L59" s="28"/>
    </row>
    <row r="60" spans="1:15" s="16" customForma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5"/>
    </row>
    <row r="61" spans="1:15" ht="21" x14ac:dyDescent="0.4">
      <c r="A61" s="5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21"/>
      <c r="L61" s="25"/>
      <c r="M61" s="10"/>
      <c r="O61" s="1"/>
    </row>
    <row r="62" spans="1:15" x14ac:dyDescent="0.3">
      <c r="A62" s="6" t="s">
        <v>1</v>
      </c>
      <c r="B62" s="6" t="s">
        <v>8</v>
      </c>
      <c r="C62" s="6" t="s">
        <v>9</v>
      </c>
      <c r="D62" s="6" t="s">
        <v>10</v>
      </c>
      <c r="E62" s="6" t="s">
        <v>11</v>
      </c>
      <c r="F62" s="6"/>
      <c r="G62" s="6" t="s">
        <v>2</v>
      </c>
      <c r="H62" s="6" t="s">
        <v>8</v>
      </c>
      <c r="I62" s="6" t="s">
        <v>9</v>
      </c>
      <c r="J62" s="6" t="s">
        <v>10</v>
      </c>
      <c r="K62" s="22" t="s">
        <v>11</v>
      </c>
      <c r="L62" s="26"/>
      <c r="M62" s="19"/>
      <c r="O62" s="17"/>
    </row>
    <row r="63" spans="1:15" x14ac:dyDescent="0.3">
      <c r="A63" s="7" t="str">
        <f>Setup!B2</f>
        <v>Squat, bælte</v>
      </c>
      <c r="B63" s="15">
        <v>5</v>
      </c>
      <c r="C63" s="7">
        <v>3</v>
      </c>
      <c r="D63" s="14">
        <v>0.82</v>
      </c>
      <c r="E63" s="9">
        <f>ROUND(((Setup!C2*D63)/2.5),0)*2.5</f>
        <v>172.5</v>
      </c>
      <c r="F63" s="7"/>
      <c r="G63" s="7" t="str">
        <f>Setup!B4</f>
        <v>Squat m. stop</v>
      </c>
      <c r="H63" s="15">
        <v>5</v>
      </c>
      <c r="I63" s="7">
        <v>3</v>
      </c>
      <c r="J63" s="14">
        <v>0.82</v>
      </c>
      <c r="K63" s="23">
        <f>ROUND(((Setup!C4*J63)/2.5),0)*2.5</f>
        <v>140</v>
      </c>
      <c r="L63" s="25"/>
      <c r="M63" s="10"/>
      <c r="O63" s="18"/>
    </row>
    <row r="64" spans="1:15" x14ac:dyDescent="0.3">
      <c r="A64" s="7" t="str">
        <f>Setup!B11</f>
        <v>Bænk m. 3 sek. Stop</v>
      </c>
      <c r="B64" s="15">
        <v>5</v>
      </c>
      <c r="C64" s="7">
        <v>3</v>
      </c>
      <c r="D64" s="8">
        <v>0.82</v>
      </c>
      <c r="E64" s="12">
        <f>ROUND(((Setup!C11*D64)/2.5),0)*2.5</f>
        <v>115</v>
      </c>
      <c r="F64" s="7"/>
      <c r="G64" s="7" t="str">
        <f>Setup!B9</f>
        <v>Bænkpres</v>
      </c>
      <c r="H64" s="7">
        <v>5</v>
      </c>
      <c r="I64" s="7">
        <v>3</v>
      </c>
      <c r="J64" s="8">
        <v>0.82</v>
      </c>
      <c r="K64" s="23">
        <f>ROUND(((Setup!C9*J64)/2.5),0)*2.5</f>
        <v>122.5</v>
      </c>
      <c r="L64" s="25"/>
      <c r="M64" s="10"/>
      <c r="O64" s="17"/>
    </row>
    <row r="65" spans="1:15" x14ac:dyDescent="0.3">
      <c r="A65" s="7" t="s">
        <v>32</v>
      </c>
      <c r="B65" s="7">
        <v>3</v>
      </c>
      <c r="C65" s="7">
        <v>11</v>
      </c>
      <c r="D65" s="8"/>
      <c r="E65" s="12"/>
      <c r="F65" s="7"/>
      <c r="G65" s="7" t="s">
        <v>72</v>
      </c>
      <c r="H65" s="7">
        <v>3</v>
      </c>
      <c r="I65" s="7">
        <v>7</v>
      </c>
      <c r="J65" s="8"/>
      <c r="K65" s="23"/>
      <c r="L65" s="25"/>
      <c r="M65" s="10"/>
      <c r="O65" s="18"/>
    </row>
    <row r="66" spans="1:15" x14ac:dyDescent="0.3">
      <c r="A66" s="7" t="s">
        <v>33</v>
      </c>
      <c r="B66" s="7">
        <v>3</v>
      </c>
      <c r="C66" s="7">
        <v>11</v>
      </c>
      <c r="D66" s="7"/>
      <c r="E66" s="7"/>
      <c r="F66" s="7"/>
      <c r="G66" s="7" t="s">
        <v>37</v>
      </c>
      <c r="H66" s="7">
        <v>3</v>
      </c>
      <c r="I66" s="7">
        <v>7</v>
      </c>
      <c r="J66" s="7"/>
      <c r="K66" s="24"/>
      <c r="L66" s="25"/>
      <c r="M66" s="10"/>
      <c r="O66" s="17"/>
    </row>
    <row r="67" spans="1:15" x14ac:dyDescent="0.3">
      <c r="A67" s="13"/>
      <c r="B67" s="7"/>
      <c r="C67" s="7"/>
      <c r="D67" s="7"/>
      <c r="E67" s="7"/>
      <c r="F67" s="7"/>
      <c r="G67" s="7"/>
      <c r="H67" s="7"/>
      <c r="I67" s="7"/>
      <c r="J67" s="7"/>
      <c r="K67" s="24"/>
      <c r="L67" s="25"/>
      <c r="M67" s="19"/>
      <c r="O67" s="17"/>
    </row>
    <row r="68" spans="1:1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24"/>
      <c r="L68" s="25"/>
      <c r="M68" s="19"/>
      <c r="O68" s="17"/>
    </row>
    <row r="69" spans="1:1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24"/>
      <c r="L69" s="25"/>
      <c r="M69" s="19"/>
      <c r="O69" s="17"/>
    </row>
    <row r="70" spans="1:15" x14ac:dyDescent="0.3">
      <c r="A70" s="6" t="s">
        <v>0</v>
      </c>
      <c r="B70" s="6" t="s">
        <v>8</v>
      </c>
      <c r="C70" s="6" t="s">
        <v>9</v>
      </c>
      <c r="D70" s="6" t="s">
        <v>10</v>
      </c>
      <c r="E70" s="6" t="s">
        <v>11</v>
      </c>
      <c r="F70" s="7"/>
      <c r="G70" s="6" t="s">
        <v>3</v>
      </c>
      <c r="H70" s="6" t="s">
        <v>8</v>
      </c>
      <c r="I70" s="6" t="s">
        <v>9</v>
      </c>
      <c r="J70" s="6" t="s">
        <v>10</v>
      </c>
      <c r="K70" s="22" t="s">
        <v>11</v>
      </c>
      <c r="L70" s="26"/>
      <c r="M70" s="19"/>
      <c r="O70" s="17"/>
    </row>
    <row r="71" spans="1:15" x14ac:dyDescent="0.3">
      <c r="A71" s="7" t="str">
        <f>Setup!B16</f>
        <v>Sumo død på klods</v>
      </c>
      <c r="B71" s="7">
        <v>5</v>
      </c>
      <c r="C71" s="7">
        <v>5</v>
      </c>
      <c r="D71" s="8">
        <v>0.74</v>
      </c>
      <c r="E71" s="12">
        <f>ROUND(((Setup!C16*D71)/2.5),0)*2.5</f>
        <v>147.5</v>
      </c>
      <c r="F71" s="7"/>
      <c r="G71" s="7" t="str">
        <f>Setup!B18</f>
        <v>Konv. Død(5-1-x)</v>
      </c>
      <c r="H71" s="7">
        <v>3</v>
      </c>
      <c r="I71" s="7">
        <v>7</v>
      </c>
      <c r="J71" s="8">
        <v>0.69</v>
      </c>
      <c r="K71" s="23">
        <f>ROUND(((Setup!C18*J71)/2.5),0)*2.5</f>
        <v>145</v>
      </c>
      <c r="L71" s="25"/>
      <c r="M71" s="19"/>
      <c r="O71" s="17"/>
    </row>
    <row r="72" spans="1:15" x14ac:dyDescent="0.3">
      <c r="A72" s="7" t="str">
        <f>Setup!B13</f>
        <v>Incline bænk</v>
      </c>
      <c r="B72" s="7">
        <v>3</v>
      </c>
      <c r="C72" s="7">
        <v>5</v>
      </c>
      <c r="D72" s="8">
        <v>0.74</v>
      </c>
      <c r="E72" s="12">
        <f>ROUND(((Setup!C13*D72)/2.5),0)*2.5</f>
        <v>82.5</v>
      </c>
      <c r="F72" s="7"/>
      <c r="G72" s="7" t="s">
        <v>34</v>
      </c>
      <c r="H72" s="7">
        <v>3</v>
      </c>
      <c r="I72" s="7">
        <v>11</v>
      </c>
      <c r="J72" s="8"/>
      <c r="K72" s="23"/>
      <c r="L72" s="25"/>
      <c r="M72" s="19"/>
      <c r="O72" s="17"/>
    </row>
    <row r="73" spans="1:15" x14ac:dyDescent="0.3">
      <c r="A73" s="7" t="str">
        <f>Setup!B6</f>
        <v>Front squat</v>
      </c>
      <c r="B73" s="7">
        <v>3</v>
      </c>
      <c r="C73" s="7">
        <v>5</v>
      </c>
      <c r="D73" s="8">
        <v>0.74</v>
      </c>
      <c r="E73" s="12">
        <f>ROUND(((Setup!C6*D73)/2.5),0)*2.5</f>
        <v>95</v>
      </c>
      <c r="F73" s="7"/>
      <c r="G73" s="7" t="s">
        <v>35</v>
      </c>
      <c r="H73" s="7">
        <v>3</v>
      </c>
      <c r="I73" s="7">
        <v>7</v>
      </c>
      <c r="J73" s="7"/>
      <c r="K73" s="23"/>
      <c r="L73" s="25"/>
    </row>
    <row r="74" spans="1:15" x14ac:dyDescent="0.3">
      <c r="A74" s="7" t="s">
        <v>36</v>
      </c>
      <c r="B74" s="7">
        <v>3</v>
      </c>
      <c r="C74" s="7">
        <v>11</v>
      </c>
      <c r="D74" s="7"/>
      <c r="E74" s="7"/>
      <c r="F74" s="7"/>
      <c r="G74" s="7" t="s">
        <v>74</v>
      </c>
      <c r="H74" s="7">
        <v>3</v>
      </c>
      <c r="I74" s="7">
        <v>11</v>
      </c>
      <c r="J74" s="7"/>
      <c r="K74" s="24"/>
      <c r="L74" s="25"/>
    </row>
    <row r="75" spans="1:15" x14ac:dyDescent="0.3">
      <c r="A75" s="7"/>
      <c r="B75" s="7"/>
      <c r="C75" s="7"/>
      <c r="D75" s="7"/>
      <c r="E75" s="7"/>
      <c r="F75" s="7"/>
      <c r="G75" s="7" t="s">
        <v>73</v>
      </c>
      <c r="H75" s="7">
        <v>3</v>
      </c>
      <c r="I75" s="7">
        <v>11</v>
      </c>
      <c r="J75" s="7"/>
      <c r="K75" s="24"/>
      <c r="L75" s="25"/>
    </row>
    <row r="76" spans="1:1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5"/>
    </row>
    <row r="77" spans="1:1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5"/>
    </row>
    <row r="79" spans="1:1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5"/>
    </row>
    <row r="80" spans="1:15" ht="21" x14ac:dyDescent="0.4">
      <c r="A80" s="5" t="s">
        <v>27</v>
      </c>
      <c r="B80" s="4"/>
      <c r="C80" s="4"/>
      <c r="D80" s="4"/>
      <c r="E80" s="4"/>
      <c r="F80" s="4"/>
      <c r="G80" s="4"/>
      <c r="H80" s="4"/>
      <c r="I80" s="4"/>
      <c r="J80" s="4"/>
      <c r="K80" s="21"/>
      <c r="L80" s="25"/>
      <c r="M80" s="10"/>
      <c r="O80" s="1"/>
    </row>
    <row r="81" spans="1:15" x14ac:dyDescent="0.3">
      <c r="A81" s="6" t="s">
        <v>1</v>
      </c>
      <c r="B81" s="6" t="s">
        <v>8</v>
      </c>
      <c r="C81" s="6" t="s">
        <v>9</v>
      </c>
      <c r="D81" s="6" t="s">
        <v>10</v>
      </c>
      <c r="E81" s="6" t="s">
        <v>11</v>
      </c>
      <c r="F81" s="6"/>
      <c r="G81" s="6" t="s">
        <v>2</v>
      </c>
      <c r="H81" s="6" t="s">
        <v>8</v>
      </c>
      <c r="I81" s="6" t="s">
        <v>9</v>
      </c>
      <c r="J81" s="6" t="s">
        <v>10</v>
      </c>
      <c r="K81" s="22" t="s">
        <v>11</v>
      </c>
      <c r="L81" s="26"/>
      <c r="M81" s="19"/>
      <c r="O81" s="17"/>
    </row>
    <row r="82" spans="1:15" x14ac:dyDescent="0.3">
      <c r="A82" s="7" t="str">
        <f>Setup!B3</f>
        <v>Squat</v>
      </c>
      <c r="B82" s="15">
        <v>5</v>
      </c>
      <c r="C82" s="7">
        <v>5</v>
      </c>
      <c r="D82" s="14">
        <v>0.76</v>
      </c>
      <c r="E82" s="9">
        <f>ROUND(((Setup!C3*D82)/2.5),0)*2.5</f>
        <v>145</v>
      </c>
      <c r="F82" s="7"/>
      <c r="G82" s="7" t="str">
        <f>Setup!B5</f>
        <v>Squat m. stop</v>
      </c>
      <c r="H82" s="15">
        <v>5</v>
      </c>
      <c r="I82" s="7">
        <v>5</v>
      </c>
      <c r="J82" s="14">
        <v>0.76</v>
      </c>
      <c r="K82" s="23">
        <f>ROUND(((Setup!C5*J82)/2.5),0)*2.5</f>
        <v>130</v>
      </c>
      <c r="L82" s="25"/>
      <c r="M82" s="10"/>
      <c r="O82" s="18"/>
    </row>
    <row r="83" spans="1:15" x14ac:dyDescent="0.3">
      <c r="A83" s="7" t="str">
        <f>Setup!B12</f>
        <v>Bænk m. 3 sek. Stop</v>
      </c>
      <c r="B83" s="15">
        <v>5</v>
      </c>
      <c r="C83" s="7">
        <v>5</v>
      </c>
      <c r="D83" s="8">
        <v>0.76</v>
      </c>
      <c r="E83" s="12">
        <f>ROUND(((Setup!C12*D83)/2.5),0)*2.5</f>
        <v>110</v>
      </c>
      <c r="F83" s="7"/>
      <c r="G83" s="7" t="str">
        <f>Setup!B10</f>
        <v>Bænkpres</v>
      </c>
      <c r="H83" s="7">
        <v>5</v>
      </c>
      <c r="I83" s="7">
        <v>5</v>
      </c>
      <c r="J83" s="8">
        <v>0.76</v>
      </c>
      <c r="K83" s="23">
        <f>ROUND(((Setup!C10*J83)/2.5),0)*2.5</f>
        <v>115</v>
      </c>
      <c r="L83" s="25"/>
      <c r="M83" s="10"/>
      <c r="O83" s="17"/>
    </row>
    <row r="84" spans="1:15" x14ac:dyDescent="0.3">
      <c r="A84" s="7" t="s">
        <v>32</v>
      </c>
      <c r="B84" s="7">
        <v>3</v>
      </c>
      <c r="C84" s="7">
        <v>11</v>
      </c>
      <c r="D84" s="8"/>
      <c r="E84" s="12"/>
      <c r="F84" s="7"/>
      <c r="G84" s="7" t="s">
        <v>72</v>
      </c>
      <c r="H84" s="7">
        <v>3</v>
      </c>
      <c r="I84" s="7">
        <v>7</v>
      </c>
      <c r="J84" s="8"/>
      <c r="K84" s="23"/>
      <c r="L84" s="25"/>
      <c r="M84" s="10"/>
      <c r="O84" s="18"/>
    </row>
    <row r="85" spans="1:15" x14ac:dyDescent="0.3">
      <c r="A85" s="7" t="s">
        <v>33</v>
      </c>
      <c r="B85" s="7">
        <v>3</v>
      </c>
      <c r="C85" s="7">
        <v>11</v>
      </c>
      <c r="D85" s="7"/>
      <c r="E85" s="7"/>
      <c r="F85" s="7"/>
      <c r="G85" s="7" t="s">
        <v>37</v>
      </c>
      <c r="H85" s="7">
        <v>3</v>
      </c>
      <c r="I85" s="7">
        <v>7</v>
      </c>
      <c r="J85" s="7"/>
      <c r="K85" s="24"/>
      <c r="L85" s="25"/>
      <c r="M85" s="10"/>
      <c r="O85" s="17"/>
    </row>
    <row r="86" spans="1:15" x14ac:dyDescent="0.3">
      <c r="A86" s="13"/>
      <c r="B86" s="7"/>
      <c r="C86" s="7"/>
      <c r="D86" s="7"/>
      <c r="E86" s="7"/>
      <c r="F86" s="7"/>
      <c r="G86" s="7"/>
      <c r="H86" s="7"/>
      <c r="I86" s="7"/>
      <c r="J86" s="7"/>
      <c r="K86" s="24"/>
      <c r="L86" s="25"/>
      <c r="M86" s="19"/>
      <c r="O86" s="17"/>
    </row>
    <row r="87" spans="1:1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24"/>
      <c r="L87" s="25"/>
      <c r="M87" s="19"/>
      <c r="O87" s="17"/>
    </row>
    <row r="88" spans="1:1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24"/>
      <c r="L88" s="25"/>
      <c r="M88" s="19"/>
      <c r="O88" s="17"/>
    </row>
    <row r="89" spans="1:15" x14ac:dyDescent="0.3">
      <c r="A89" s="6" t="s">
        <v>0</v>
      </c>
      <c r="B89" s="6" t="s">
        <v>8</v>
      </c>
      <c r="C89" s="6" t="s">
        <v>9</v>
      </c>
      <c r="D89" s="6" t="s">
        <v>10</v>
      </c>
      <c r="E89" s="6" t="s">
        <v>11</v>
      </c>
      <c r="F89" s="7"/>
      <c r="G89" s="6" t="s">
        <v>3</v>
      </c>
      <c r="H89" s="6" t="s">
        <v>8</v>
      </c>
      <c r="I89" s="6" t="s">
        <v>9</v>
      </c>
      <c r="J89" s="6" t="s">
        <v>10</v>
      </c>
      <c r="K89" s="22" t="s">
        <v>11</v>
      </c>
      <c r="L89" s="26"/>
      <c r="M89" s="19"/>
      <c r="O89" s="17"/>
    </row>
    <row r="90" spans="1:15" x14ac:dyDescent="0.3">
      <c r="A90" s="7" t="str">
        <f>Setup!B15</f>
        <v>Sumo død, bælte</v>
      </c>
      <c r="B90" s="7">
        <v>5</v>
      </c>
      <c r="C90" s="7">
        <v>3</v>
      </c>
      <c r="D90" s="8">
        <v>0.84</v>
      </c>
      <c r="E90" s="12">
        <f>ROUND(((Setup!C15*D90)/2.5),0)*2.5</f>
        <v>207.5</v>
      </c>
      <c r="F90" s="7"/>
      <c r="G90" s="7" t="str">
        <f>Setup!B17</f>
        <v>Konv. Død bælte</v>
      </c>
      <c r="H90" s="7">
        <v>3</v>
      </c>
      <c r="I90" s="7">
        <v>5</v>
      </c>
      <c r="J90" s="8">
        <v>0.76</v>
      </c>
      <c r="K90" s="23">
        <f>ROUND(((Setup!C17*J90)/2.5),0)*2.5</f>
        <v>170</v>
      </c>
      <c r="L90" s="25"/>
      <c r="M90" s="19"/>
      <c r="O90" s="17"/>
    </row>
    <row r="91" spans="1:15" x14ac:dyDescent="0.3">
      <c r="A91" s="7" t="str">
        <f>Setup!B14</f>
        <v>Incline bænk</v>
      </c>
      <c r="B91" s="7">
        <v>3</v>
      </c>
      <c r="C91" s="7">
        <v>7</v>
      </c>
      <c r="D91" s="8">
        <v>0.71</v>
      </c>
      <c r="E91" s="12">
        <f>ROUND(((Setup!C14*D91)/2.5),0)*2.5</f>
        <v>82.5</v>
      </c>
      <c r="F91" s="7"/>
      <c r="G91" s="7" t="s">
        <v>34</v>
      </c>
      <c r="H91" s="7">
        <v>3</v>
      </c>
      <c r="I91" s="7">
        <v>11</v>
      </c>
      <c r="J91" s="8"/>
      <c r="K91" s="23"/>
      <c r="L91" s="25"/>
      <c r="M91" s="19"/>
      <c r="O91" s="17"/>
    </row>
    <row r="92" spans="1:15" x14ac:dyDescent="0.3">
      <c r="A92" s="7" t="str">
        <f>Setup!B7</f>
        <v>Front squat(5-0-x)</v>
      </c>
      <c r="B92" s="7">
        <v>3</v>
      </c>
      <c r="C92" s="7">
        <v>7</v>
      </c>
      <c r="D92" s="8">
        <v>0.71</v>
      </c>
      <c r="E92" s="12">
        <f>ROUND(((Setup!C7*D92)/2.5),0)*2.5</f>
        <v>85</v>
      </c>
      <c r="F92" s="7"/>
      <c r="G92" s="7" t="s">
        <v>35</v>
      </c>
      <c r="H92" s="7">
        <v>3</v>
      </c>
      <c r="I92" s="7">
        <v>7</v>
      </c>
      <c r="J92" s="7"/>
      <c r="K92" s="23"/>
      <c r="L92" s="25"/>
      <c r="O92" s="1"/>
    </row>
    <row r="93" spans="1:15" x14ac:dyDescent="0.3">
      <c r="A93" s="7" t="s">
        <v>36</v>
      </c>
      <c r="B93" s="7">
        <v>3</v>
      </c>
      <c r="C93" s="7">
        <v>11</v>
      </c>
      <c r="D93" s="7"/>
      <c r="E93" s="7"/>
      <c r="F93" s="7"/>
      <c r="G93" s="7" t="s">
        <v>74</v>
      </c>
      <c r="H93" s="7">
        <v>3</v>
      </c>
      <c r="I93" s="7">
        <v>11</v>
      </c>
      <c r="J93" s="7"/>
      <c r="K93" s="24"/>
      <c r="L93" s="25"/>
      <c r="O93" s="1"/>
    </row>
    <row r="94" spans="1:15" x14ac:dyDescent="0.3">
      <c r="A94" s="7"/>
      <c r="B94" s="7"/>
      <c r="C94" s="7"/>
      <c r="D94" s="7"/>
      <c r="E94" s="7"/>
      <c r="F94" s="7"/>
      <c r="G94" s="7" t="s">
        <v>73</v>
      </c>
      <c r="H94" s="7">
        <v>3</v>
      </c>
      <c r="I94" s="7">
        <v>11</v>
      </c>
      <c r="J94" s="7"/>
      <c r="K94" s="24"/>
      <c r="L94" s="25"/>
      <c r="O94" s="1"/>
    </row>
    <row r="95" spans="1:1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5"/>
      <c r="O95" s="1"/>
    </row>
    <row r="96" spans="1:1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5"/>
      <c r="O96" s="1"/>
    </row>
    <row r="97" spans="1:15" x14ac:dyDescent="0.3">
      <c r="A97" s="10"/>
      <c r="B97" s="1"/>
      <c r="C97" s="1"/>
      <c r="D97" s="1"/>
      <c r="E97" s="1"/>
      <c r="O97" s="1"/>
    </row>
    <row r="98" spans="1:15" x14ac:dyDescent="0.3">
      <c r="A98" s="3"/>
      <c r="B98" s="3"/>
      <c r="C98" s="3"/>
      <c r="D98" s="3"/>
      <c r="E98" s="46"/>
      <c r="F98" s="3"/>
      <c r="G98" s="3"/>
      <c r="H98" s="3"/>
      <c r="I98" s="3"/>
      <c r="J98" s="3"/>
      <c r="K98" s="3"/>
      <c r="L98" s="25"/>
      <c r="O98" s="1"/>
    </row>
    <row r="99" spans="1:15" ht="21" x14ac:dyDescent="0.4">
      <c r="A99" s="5" t="s">
        <v>28</v>
      </c>
      <c r="B99" s="4"/>
      <c r="C99" s="4"/>
      <c r="D99" s="4"/>
      <c r="E99" s="4"/>
      <c r="F99" s="4"/>
      <c r="G99" s="4"/>
      <c r="H99" s="4"/>
      <c r="I99" s="4"/>
      <c r="J99" s="4"/>
      <c r="K99" s="21"/>
      <c r="L99" s="25"/>
      <c r="M99" s="10"/>
      <c r="O99" s="1"/>
    </row>
    <row r="100" spans="1:15" x14ac:dyDescent="0.3">
      <c r="A100" s="6" t="s">
        <v>1</v>
      </c>
      <c r="B100" s="6" t="s">
        <v>8</v>
      </c>
      <c r="C100" s="6" t="s">
        <v>9</v>
      </c>
      <c r="D100" s="6" t="s">
        <v>10</v>
      </c>
      <c r="E100" s="6" t="s">
        <v>11</v>
      </c>
      <c r="F100" s="6"/>
      <c r="G100" s="6" t="s">
        <v>2</v>
      </c>
      <c r="H100" s="6" t="s">
        <v>8</v>
      </c>
      <c r="I100" s="6" t="s">
        <v>9</v>
      </c>
      <c r="J100" s="6" t="s">
        <v>10</v>
      </c>
      <c r="K100" s="22" t="s">
        <v>11</v>
      </c>
      <c r="L100" s="26"/>
      <c r="M100" s="19"/>
      <c r="O100" s="17"/>
    </row>
    <row r="101" spans="1:15" x14ac:dyDescent="0.3">
      <c r="A101" s="7" t="str">
        <f>Setup!B2</f>
        <v>Squat, bælte</v>
      </c>
      <c r="B101" s="15">
        <v>5</v>
      </c>
      <c r="C101" s="7">
        <v>3</v>
      </c>
      <c r="D101" s="14">
        <v>0.84</v>
      </c>
      <c r="E101" s="9">
        <f>ROUND(((Setup!C2*D101)/2.5),0)*2.5</f>
        <v>177.5</v>
      </c>
      <c r="F101" s="7"/>
      <c r="G101" s="7" t="str">
        <f>Setup!B4</f>
        <v>Squat m. stop</v>
      </c>
      <c r="H101" s="15">
        <v>5</v>
      </c>
      <c r="I101" s="7">
        <v>3</v>
      </c>
      <c r="J101" s="14">
        <v>0.84</v>
      </c>
      <c r="K101" s="23">
        <f>ROUND(((Setup!C4*J101)/2.5),0)*2.5</f>
        <v>142.5</v>
      </c>
      <c r="L101" s="25"/>
      <c r="M101" s="10"/>
      <c r="O101" s="18"/>
    </row>
    <row r="102" spans="1:15" x14ac:dyDescent="0.3">
      <c r="A102" s="7" t="str">
        <f>Setup!B11</f>
        <v>Bænk m. 3 sek. Stop</v>
      </c>
      <c r="B102" s="15">
        <v>5</v>
      </c>
      <c r="C102" s="7">
        <v>3</v>
      </c>
      <c r="D102" s="8">
        <v>0.84</v>
      </c>
      <c r="E102" s="12">
        <f>ROUND(((Setup!C11*D102)/2.5),0)*2.5</f>
        <v>117.5</v>
      </c>
      <c r="F102" s="7"/>
      <c r="G102" s="7" t="str">
        <f>Setup!B9</f>
        <v>Bænkpres</v>
      </c>
      <c r="H102" s="7">
        <v>5</v>
      </c>
      <c r="I102" s="7">
        <v>3</v>
      </c>
      <c r="J102" s="8">
        <v>0.84</v>
      </c>
      <c r="K102" s="23">
        <f>ROUND(((Setup!C9*J102)/2.5),0)*2.5</f>
        <v>125</v>
      </c>
      <c r="L102" s="25"/>
      <c r="M102" s="10"/>
      <c r="O102" s="17"/>
    </row>
    <row r="103" spans="1:15" x14ac:dyDescent="0.3">
      <c r="A103" s="7" t="s">
        <v>32</v>
      </c>
      <c r="B103" s="7">
        <v>3</v>
      </c>
      <c r="C103" s="7">
        <v>11</v>
      </c>
      <c r="D103" s="8"/>
      <c r="E103" s="12"/>
      <c r="F103" s="7"/>
      <c r="G103" s="7" t="s">
        <v>72</v>
      </c>
      <c r="H103" s="7">
        <v>3</v>
      </c>
      <c r="I103" s="7">
        <v>7</v>
      </c>
      <c r="J103" s="8"/>
      <c r="K103" s="23"/>
      <c r="L103" s="25"/>
      <c r="M103" s="10"/>
      <c r="O103" s="18"/>
    </row>
    <row r="104" spans="1:15" x14ac:dyDescent="0.3">
      <c r="A104" s="7" t="s">
        <v>33</v>
      </c>
      <c r="B104" s="7">
        <v>3</v>
      </c>
      <c r="C104" s="7">
        <v>11</v>
      </c>
      <c r="D104" s="7"/>
      <c r="E104" s="7"/>
      <c r="F104" s="7"/>
      <c r="G104" s="7" t="s">
        <v>37</v>
      </c>
      <c r="H104" s="7">
        <v>3</v>
      </c>
      <c r="I104" s="7">
        <v>7</v>
      </c>
      <c r="J104" s="7"/>
      <c r="K104" s="24"/>
      <c r="L104" s="25"/>
      <c r="M104" s="10"/>
      <c r="O104" s="17"/>
    </row>
    <row r="105" spans="1:15" x14ac:dyDescent="0.3">
      <c r="A105" s="13"/>
      <c r="B105" s="7"/>
      <c r="C105" s="7"/>
      <c r="D105" s="7"/>
      <c r="E105" s="7"/>
      <c r="F105" s="7"/>
      <c r="G105" s="7"/>
      <c r="H105" s="7"/>
      <c r="I105" s="7"/>
      <c r="J105" s="7"/>
      <c r="K105" s="24"/>
      <c r="L105" s="25"/>
      <c r="M105" s="19"/>
      <c r="O105" s="17"/>
    </row>
    <row r="106" spans="1:15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24"/>
      <c r="L106" s="25"/>
      <c r="M106" s="19"/>
      <c r="O106" s="17"/>
    </row>
    <row r="107" spans="1:15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24"/>
      <c r="L107" s="25"/>
      <c r="M107" s="19"/>
      <c r="O107" s="17"/>
    </row>
    <row r="108" spans="1:15" x14ac:dyDescent="0.3">
      <c r="A108" s="6" t="s">
        <v>0</v>
      </c>
      <c r="B108" s="6" t="s">
        <v>8</v>
      </c>
      <c r="C108" s="6" t="s">
        <v>9</v>
      </c>
      <c r="D108" s="6" t="s">
        <v>10</v>
      </c>
      <c r="E108" s="6" t="s">
        <v>11</v>
      </c>
      <c r="F108" s="7"/>
      <c r="G108" s="6" t="s">
        <v>3</v>
      </c>
      <c r="H108" s="6" t="s">
        <v>8</v>
      </c>
      <c r="I108" s="6" t="s">
        <v>9</v>
      </c>
      <c r="J108" s="6" t="s">
        <v>10</v>
      </c>
      <c r="K108" s="22" t="s">
        <v>11</v>
      </c>
      <c r="L108" s="26"/>
      <c r="M108" s="19"/>
      <c r="O108" s="17"/>
    </row>
    <row r="109" spans="1:15" x14ac:dyDescent="0.3">
      <c r="A109" s="7" t="str">
        <f>Setup!B16</f>
        <v>Sumo død på klods</v>
      </c>
      <c r="B109" s="7">
        <v>5</v>
      </c>
      <c r="C109" s="7">
        <v>5</v>
      </c>
      <c r="D109" s="8">
        <v>0.76</v>
      </c>
      <c r="E109" s="12">
        <f>ROUND(((Setup!C16*D109)/2.5),0)*2.5</f>
        <v>152.5</v>
      </c>
      <c r="F109" s="7"/>
      <c r="G109" s="7" t="str">
        <f>Setup!B18</f>
        <v>Konv. Død(5-1-x)</v>
      </c>
      <c r="H109" s="7">
        <v>3</v>
      </c>
      <c r="I109" s="7">
        <v>7</v>
      </c>
      <c r="J109" s="8">
        <v>0.71</v>
      </c>
      <c r="K109" s="23">
        <f>ROUND(((Setup!C18*J109)/2.5),0)*2.5</f>
        <v>150</v>
      </c>
      <c r="L109" s="25"/>
      <c r="M109" s="19"/>
      <c r="O109" s="17"/>
    </row>
    <row r="110" spans="1:15" x14ac:dyDescent="0.3">
      <c r="A110" s="7" t="str">
        <f>Setup!B13</f>
        <v>Incline bænk</v>
      </c>
      <c r="B110" s="7">
        <v>3</v>
      </c>
      <c r="C110" s="7">
        <v>5</v>
      </c>
      <c r="D110" s="8">
        <v>0.76</v>
      </c>
      <c r="E110" s="12">
        <f>ROUND(((Setup!C13*D110)/2.5),0)*2.5</f>
        <v>82.5</v>
      </c>
      <c r="F110" s="7"/>
      <c r="G110" s="7" t="s">
        <v>34</v>
      </c>
      <c r="H110" s="7">
        <v>3</v>
      </c>
      <c r="I110" s="7">
        <v>11</v>
      </c>
      <c r="J110" s="8"/>
      <c r="K110" s="23"/>
      <c r="L110" s="25"/>
      <c r="M110" s="19"/>
      <c r="O110" s="17"/>
    </row>
    <row r="111" spans="1:15" x14ac:dyDescent="0.3">
      <c r="A111" s="7" t="str">
        <f>Setup!B6</f>
        <v>Front squat</v>
      </c>
      <c r="B111" s="7">
        <v>3</v>
      </c>
      <c r="C111" s="7">
        <v>5</v>
      </c>
      <c r="D111" s="8">
        <v>0.76</v>
      </c>
      <c r="E111" s="12">
        <f>ROUND(((Setup!C6*D111)/2.5),0)*2.5</f>
        <v>100</v>
      </c>
      <c r="F111" s="7"/>
      <c r="G111" s="7" t="s">
        <v>35</v>
      </c>
      <c r="H111" s="7">
        <v>3</v>
      </c>
      <c r="I111" s="7">
        <v>7</v>
      </c>
      <c r="J111" s="7"/>
      <c r="K111" s="23"/>
      <c r="L111" s="25"/>
      <c r="O111" s="1"/>
    </row>
    <row r="112" spans="1:15" x14ac:dyDescent="0.3">
      <c r="A112" s="7" t="s">
        <v>36</v>
      </c>
      <c r="B112" s="7">
        <v>3</v>
      </c>
      <c r="C112" s="7">
        <v>11</v>
      </c>
      <c r="D112" s="7"/>
      <c r="E112" s="7"/>
      <c r="F112" s="7"/>
      <c r="G112" s="7" t="s">
        <v>74</v>
      </c>
      <c r="H112" s="7">
        <v>3</v>
      </c>
      <c r="I112" s="7">
        <v>11</v>
      </c>
      <c r="J112" s="7"/>
      <c r="K112" s="24"/>
      <c r="L112" s="25"/>
      <c r="O112" s="1"/>
    </row>
    <row r="113" spans="1:15" x14ac:dyDescent="0.3">
      <c r="A113" s="7"/>
      <c r="B113" s="7"/>
      <c r="C113" s="7"/>
      <c r="D113" s="7"/>
      <c r="E113" s="7"/>
      <c r="F113" s="7"/>
      <c r="G113" s="7" t="s">
        <v>73</v>
      </c>
      <c r="H113" s="7">
        <v>3</v>
      </c>
      <c r="I113" s="7">
        <v>11</v>
      </c>
      <c r="J113" s="7"/>
      <c r="K113" s="24"/>
      <c r="L113" s="25"/>
      <c r="O113" s="1"/>
    </row>
    <row r="114" spans="1:1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5"/>
      <c r="O114" s="1"/>
    </row>
    <row r="115" spans="1:1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5"/>
      <c r="O115" s="1"/>
    </row>
    <row r="116" spans="1:15" x14ac:dyDescent="0.3">
      <c r="O116" s="1"/>
    </row>
    <row r="117" spans="1:15" x14ac:dyDescent="0.3">
      <c r="O117" s="1"/>
    </row>
    <row r="118" spans="1:15" ht="21" x14ac:dyDescent="0.4">
      <c r="A118" s="5" t="s">
        <v>29</v>
      </c>
      <c r="B118" s="4"/>
      <c r="C118" s="4"/>
      <c r="D118" s="4"/>
      <c r="E118" s="4"/>
      <c r="F118" s="4"/>
      <c r="G118" s="4"/>
      <c r="H118" s="4"/>
      <c r="I118" s="4"/>
      <c r="J118" s="4"/>
      <c r="K118" s="21"/>
      <c r="L118" s="25"/>
      <c r="M118" s="10"/>
      <c r="O118" s="1"/>
    </row>
    <row r="119" spans="1:15" x14ac:dyDescent="0.3">
      <c r="A119" s="6" t="s">
        <v>1</v>
      </c>
      <c r="B119" s="6" t="s">
        <v>8</v>
      </c>
      <c r="C119" s="6" t="s">
        <v>9</v>
      </c>
      <c r="D119" s="6" t="s">
        <v>10</v>
      </c>
      <c r="E119" s="6" t="s">
        <v>11</v>
      </c>
      <c r="F119" s="6"/>
      <c r="G119" s="6" t="s">
        <v>2</v>
      </c>
      <c r="H119" s="6" t="s">
        <v>8</v>
      </c>
      <c r="I119" s="6" t="s">
        <v>9</v>
      </c>
      <c r="J119" s="6" t="s">
        <v>10</v>
      </c>
      <c r="K119" s="22" t="s">
        <v>11</v>
      </c>
      <c r="L119" s="26"/>
      <c r="M119" s="19"/>
      <c r="O119" s="17"/>
    </row>
    <row r="120" spans="1:15" x14ac:dyDescent="0.3">
      <c r="A120" s="7" t="str">
        <f>Setup!B2</f>
        <v>Squat, bælte</v>
      </c>
      <c r="B120" s="15">
        <v>3</v>
      </c>
      <c r="C120" s="7">
        <v>3</v>
      </c>
      <c r="D120" s="14">
        <v>0.75</v>
      </c>
      <c r="E120" s="9">
        <f>ROUND(((Setup!C2*D120)/2.5),0)*2.5</f>
        <v>157.5</v>
      </c>
      <c r="F120" s="7"/>
      <c r="G120" s="7" t="str">
        <f>Setup!B4</f>
        <v>Squat m. stop</v>
      </c>
      <c r="H120" s="15">
        <v>3</v>
      </c>
      <c r="I120" s="7">
        <v>5</v>
      </c>
      <c r="J120" s="14">
        <v>0.65</v>
      </c>
      <c r="K120" s="23">
        <f>ROUND(((Setup!C4*J120)/2.5),0)*2.5</f>
        <v>110</v>
      </c>
      <c r="L120" s="25"/>
      <c r="M120" s="10"/>
      <c r="O120" s="18"/>
    </row>
    <row r="121" spans="1:15" x14ac:dyDescent="0.3">
      <c r="A121" s="7" t="str">
        <f>Setup!B11</f>
        <v>Bænk m. 3 sek. Stop</v>
      </c>
      <c r="B121" s="15">
        <v>3</v>
      </c>
      <c r="C121" s="7">
        <v>5</v>
      </c>
      <c r="D121" s="8">
        <v>0.65</v>
      </c>
      <c r="E121" s="12">
        <f>ROUND(((Setup!C11*D121)/2.5),0)*2.5</f>
        <v>90</v>
      </c>
      <c r="F121" s="7"/>
      <c r="G121" s="7" t="str">
        <f>Setup!B9</f>
        <v>Bænkpres</v>
      </c>
      <c r="H121" s="7">
        <v>3</v>
      </c>
      <c r="I121" s="7">
        <v>3</v>
      </c>
      <c r="J121" s="8">
        <v>0.75</v>
      </c>
      <c r="K121" s="23">
        <f>ROUND(((Setup!C9*J121)/2.5),0)*2.5</f>
        <v>112.5</v>
      </c>
      <c r="L121" s="25"/>
      <c r="M121" s="10"/>
      <c r="O121" s="17"/>
    </row>
    <row r="122" spans="1:15" x14ac:dyDescent="0.3">
      <c r="A122" s="7" t="s">
        <v>32</v>
      </c>
      <c r="B122" s="7">
        <v>2</v>
      </c>
      <c r="C122" s="7">
        <v>11</v>
      </c>
      <c r="D122" s="8"/>
      <c r="E122" s="12"/>
      <c r="F122" s="7"/>
      <c r="G122" s="7" t="s">
        <v>72</v>
      </c>
      <c r="H122" s="7">
        <v>2</v>
      </c>
      <c r="I122" s="7">
        <v>7</v>
      </c>
      <c r="J122" s="8"/>
      <c r="K122" s="23"/>
      <c r="L122" s="25"/>
      <c r="M122" s="10"/>
      <c r="O122" s="18"/>
    </row>
    <row r="123" spans="1:15" x14ac:dyDescent="0.3">
      <c r="A123" s="7" t="s">
        <v>33</v>
      </c>
      <c r="B123" s="7">
        <v>2</v>
      </c>
      <c r="C123" s="7">
        <v>11</v>
      </c>
      <c r="D123" s="7"/>
      <c r="E123" s="7"/>
      <c r="F123" s="7"/>
      <c r="G123" s="7" t="s">
        <v>37</v>
      </c>
      <c r="H123" s="7">
        <v>2</v>
      </c>
      <c r="I123" s="7">
        <v>7</v>
      </c>
      <c r="J123" s="7"/>
      <c r="K123" s="24"/>
      <c r="L123" s="25"/>
      <c r="M123" s="10"/>
      <c r="O123" s="17"/>
    </row>
    <row r="124" spans="1:15" x14ac:dyDescent="0.3">
      <c r="A124" s="13"/>
      <c r="B124" s="7"/>
      <c r="C124" s="7"/>
      <c r="D124" s="7"/>
      <c r="E124" s="7"/>
      <c r="F124" s="7"/>
      <c r="G124" s="7"/>
      <c r="H124" s="7"/>
      <c r="I124" s="7"/>
      <c r="J124" s="7"/>
      <c r="K124" s="24"/>
      <c r="L124" s="25"/>
      <c r="M124" s="19"/>
      <c r="O124" s="17"/>
    </row>
    <row r="125" spans="1:15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24"/>
      <c r="L125" s="25"/>
      <c r="M125" s="19"/>
      <c r="O125" s="17"/>
    </row>
    <row r="126" spans="1:15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24"/>
      <c r="L126" s="25"/>
      <c r="M126" s="19"/>
      <c r="O126" s="17"/>
    </row>
    <row r="127" spans="1:15" x14ac:dyDescent="0.3">
      <c r="A127" s="6" t="s">
        <v>0</v>
      </c>
      <c r="B127" s="6" t="s">
        <v>8</v>
      </c>
      <c r="C127" s="6" t="s">
        <v>9</v>
      </c>
      <c r="D127" s="6" t="s">
        <v>10</v>
      </c>
      <c r="E127" s="6" t="s">
        <v>11</v>
      </c>
      <c r="F127" s="7"/>
      <c r="G127" s="6" t="s">
        <v>3</v>
      </c>
      <c r="H127" s="6" t="s">
        <v>8</v>
      </c>
      <c r="I127" s="6" t="s">
        <v>9</v>
      </c>
      <c r="J127" s="6" t="s">
        <v>10</v>
      </c>
      <c r="K127" s="22" t="s">
        <v>11</v>
      </c>
      <c r="L127" s="26"/>
      <c r="M127" s="19"/>
      <c r="O127" s="17"/>
    </row>
    <row r="128" spans="1:15" x14ac:dyDescent="0.3">
      <c r="A128" s="7" t="str">
        <f>Setup!B15</f>
        <v>Sumo død, bælte</v>
      </c>
      <c r="B128" s="7">
        <v>3</v>
      </c>
      <c r="C128" s="7">
        <v>3</v>
      </c>
      <c r="D128" s="8">
        <v>0.75</v>
      </c>
      <c r="E128" s="12">
        <f>ROUND(((Setup!C15*D128)/2.5),0)*2.5</f>
        <v>185</v>
      </c>
      <c r="F128" s="7"/>
      <c r="G128" s="7" t="str">
        <f>Setup!B17</f>
        <v>Konv. Død bælte</v>
      </c>
      <c r="H128" s="7">
        <v>2</v>
      </c>
      <c r="I128" s="7">
        <v>5</v>
      </c>
      <c r="J128" s="8">
        <v>0.6</v>
      </c>
      <c r="K128" s="23">
        <f>ROUND(((Setup!C17*J128)/2.5),0)*2.5</f>
        <v>135</v>
      </c>
      <c r="L128" s="25"/>
      <c r="M128" s="19"/>
      <c r="O128" s="17"/>
    </row>
    <row r="129" spans="1:15" x14ac:dyDescent="0.3">
      <c r="A129" s="7" t="str">
        <f>Setup!B13</f>
        <v>Incline bænk</v>
      </c>
      <c r="B129" s="7">
        <v>3</v>
      </c>
      <c r="C129" s="7">
        <v>5</v>
      </c>
      <c r="D129" s="8">
        <v>0.65</v>
      </c>
      <c r="E129" s="12">
        <f>ROUND(((Setup!C13*D129)/2.5),0)*2.5</f>
        <v>72.5</v>
      </c>
      <c r="F129" s="7"/>
      <c r="G129" s="7" t="s">
        <v>34</v>
      </c>
      <c r="H129" s="7">
        <v>2</v>
      </c>
      <c r="I129" s="7">
        <v>11</v>
      </c>
      <c r="J129" s="8"/>
      <c r="K129" s="23"/>
      <c r="L129" s="25"/>
      <c r="M129" s="19"/>
      <c r="O129" s="17"/>
    </row>
    <row r="130" spans="1:15" x14ac:dyDescent="0.3">
      <c r="A130" s="7" t="str">
        <f>Setup!B6</f>
        <v>Front squat</v>
      </c>
      <c r="B130" s="7">
        <v>2</v>
      </c>
      <c r="C130" s="7">
        <v>5</v>
      </c>
      <c r="D130" s="8">
        <v>0.65</v>
      </c>
      <c r="E130" s="12">
        <f>ROUND(((Setup!C6*D130)/2.5),0)*2.5</f>
        <v>85</v>
      </c>
      <c r="F130" s="7"/>
      <c r="G130" s="7" t="s">
        <v>35</v>
      </c>
      <c r="H130" s="7">
        <v>2</v>
      </c>
      <c r="I130" s="7">
        <v>7</v>
      </c>
      <c r="J130" s="7"/>
      <c r="K130" s="23"/>
      <c r="L130" s="25"/>
    </row>
    <row r="131" spans="1:15" x14ac:dyDescent="0.3">
      <c r="A131" s="7" t="s">
        <v>36</v>
      </c>
      <c r="B131" s="7">
        <v>2</v>
      </c>
      <c r="C131" s="7">
        <v>11</v>
      </c>
      <c r="D131" s="7"/>
      <c r="E131" s="7"/>
      <c r="F131" s="7"/>
      <c r="G131" s="7" t="s">
        <v>74</v>
      </c>
      <c r="H131" s="7">
        <v>3</v>
      </c>
      <c r="I131" s="7">
        <v>11</v>
      </c>
      <c r="J131" s="7"/>
      <c r="K131" s="24"/>
      <c r="L131" s="25"/>
    </row>
    <row r="132" spans="1:15" x14ac:dyDescent="0.3">
      <c r="A132" s="7"/>
      <c r="B132" s="7"/>
      <c r="C132" s="7"/>
      <c r="D132" s="7"/>
      <c r="E132" s="7"/>
      <c r="F132" s="7"/>
      <c r="G132" s="7" t="s">
        <v>73</v>
      </c>
      <c r="H132" s="7">
        <v>3</v>
      </c>
      <c r="I132" s="7">
        <v>11</v>
      </c>
      <c r="J132" s="7"/>
      <c r="K132" s="24"/>
      <c r="L132" s="25"/>
    </row>
    <row r="133" spans="1:1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5"/>
    </row>
    <row r="134" spans="1:1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5"/>
    </row>
    <row r="135" spans="1:15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28"/>
      <c r="M135" s="16"/>
      <c r="N135" s="16"/>
      <c r="O135" s="16"/>
    </row>
    <row r="136" spans="1:15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31"/>
      <c r="M137" s="19"/>
      <c r="N137" s="28"/>
      <c r="O137" s="32"/>
    </row>
    <row r="138" spans="1:15" x14ac:dyDescent="0.3">
      <c r="A138" s="33"/>
      <c r="B138" s="34"/>
      <c r="C138" s="33"/>
      <c r="D138" s="35"/>
      <c r="E138" s="36"/>
      <c r="F138" s="33"/>
      <c r="G138" s="33"/>
      <c r="H138" s="34"/>
      <c r="I138" s="33"/>
      <c r="J138" s="35"/>
      <c r="K138" s="36"/>
      <c r="L138" s="28"/>
      <c r="M138" s="19"/>
      <c r="N138" s="28"/>
      <c r="O138" s="37"/>
    </row>
    <row r="139" spans="1:15" x14ac:dyDescent="0.3">
      <c r="A139" s="33"/>
      <c r="B139" s="34"/>
      <c r="C139" s="33"/>
      <c r="D139" s="38"/>
      <c r="E139" s="36"/>
      <c r="F139" s="33"/>
      <c r="G139" s="33"/>
      <c r="H139" s="33"/>
      <c r="I139" s="33"/>
      <c r="J139" s="38"/>
      <c r="K139" s="36"/>
      <c r="L139" s="28"/>
      <c r="M139" s="19"/>
      <c r="N139" s="28"/>
      <c r="O139" s="32"/>
    </row>
    <row r="140" spans="1:15" x14ac:dyDescent="0.3">
      <c r="A140" s="28"/>
      <c r="B140" s="33"/>
      <c r="C140" s="33"/>
      <c r="D140" s="38"/>
      <c r="E140" s="33"/>
      <c r="F140" s="33"/>
      <c r="G140" s="33"/>
      <c r="H140" s="33"/>
      <c r="I140" s="33"/>
      <c r="J140" s="38"/>
      <c r="K140" s="36"/>
      <c r="L140" s="28"/>
      <c r="M140" s="19"/>
      <c r="N140" s="28"/>
      <c r="O140" s="37"/>
    </row>
    <row r="141" spans="1:15" x14ac:dyDescent="0.3">
      <c r="A141" s="33"/>
      <c r="B141" s="33"/>
      <c r="C141" s="33"/>
      <c r="D141" s="38"/>
      <c r="E141" s="36"/>
      <c r="F141" s="33"/>
      <c r="G141" s="33"/>
      <c r="H141" s="33"/>
      <c r="I141" s="33"/>
      <c r="J141" s="38"/>
      <c r="K141" s="36"/>
      <c r="L141" s="28"/>
      <c r="M141" s="19"/>
      <c r="N141" s="28"/>
      <c r="O141" s="32"/>
    </row>
    <row r="142" spans="1:15" x14ac:dyDescent="0.3">
      <c r="A142" s="33"/>
      <c r="B142" s="33"/>
      <c r="C142" s="33"/>
      <c r="D142" s="38"/>
      <c r="E142" s="36"/>
      <c r="F142" s="33"/>
      <c r="G142" s="33"/>
      <c r="H142" s="28"/>
      <c r="I142" s="28"/>
      <c r="J142" s="28"/>
      <c r="K142" s="28"/>
      <c r="L142" s="28"/>
      <c r="M142" s="19"/>
      <c r="N142" s="28"/>
      <c r="O142" s="32"/>
    </row>
    <row r="143" spans="1:15" x14ac:dyDescent="0.3">
      <c r="A143" s="39"/>
      <c r="B143" s="33"/>
      <c r="C143" s="33"/>
      <c r="D143" s="38"/>
      <c r="E143" s="33"/>
      <c r="F143" s="33"/>
      <c r="G143" s="28"/>
      <c r="H143" s="28"/>
      <c r="I143" s="28"/>
      <c r="J143" s="28"/>
      <c r="K143" s="28"/>
      <c r="L143" s="28"/>
      <c r="M143" s="19"/>
      <c r="N143" s="28"/>
      <c r="O143" s="32"/>
    </row>
    <row r="144" spans="1:15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28"/>
      <c r="M144" s="19"/>
      <c r="N144" s="28"/>
      <c r="O144" s="32"/>
    </row>
    <row r="145" spans="1:15" x14ac:dyDescent="0.3">
      <c r="A145" s="19"/>
      <c r="B145" s="19"/>
      <c r="C145" s="19"/>
      <c r="D145" s="19"/>
      <c r="E145" s="19"/>
      <c r="F145" s="33"/>
      <c r="G145" s="19"/>
      <c r="H145" s="19"/>
      <c r="I145" s="19"/>
      <c r="J145" s="19"/>
      <c r="K145" s="19"/>
      <c r="L145" s="31"/>
      <c r="M145" s="19"/>
      <c r="N145" s="28"/>
      <c r="O145" s="32"/>
    </row>
    <row r="146" spans="1:15" x14ac:dyDescent="0.3">
      <c r="A146" s="33"/>
      <c r="B146" s="33"/>
      <c r="C146" s="33"/>
      <c r="D146" s="38"/>
      <c r="E146" s="36"/>
      <c r="F146" s="33"/>
      <c r="G146" s="33"/>
      <c r="H146" s="33"/>
      <c r="I146" s="33"/>
      <c r="J146" s="38"/>
      <c r="K146" s="36"/>
      <c r="L146" s="28"/>
      <c r="M146" s="19"/>
      <c r="N146" s="28"/>
      <c r="O146" s="32"/>
    </row>
    <row r="147" spans="1:15" x14ac:dyDescent="0.3">
      <c r="A147" s="33"/>
      <c r="B147" s="33"/>
      <c r="C147" s="33"/>
      <c r="D147" s="38"/>
      <c r="E147" s="36"/>
      <c r="F147" s="33"/>
      <c r="G147" s="33"/>
      <c r="H147" s="33"/>
      <c r="I147" s="33"/>
      <c r="J147" s="38"/>
      <c r="K147" s="36"/>
      <c r="L147" s="28"/>
      <c r="M147" s="19"/>
      <c r="N147" s="28"/>
      <c r="O147" s="32"/>
    </row>
    <row r="148" spans="1:15" x14ac:dyDescent="0.3">
      <c r="A148" s="33"/>
      <c r="B148" s="33"/>
      <c r="C148" s="33"/>
      <c r="D148" s="38"/>
      <c r="E148" s="36"/>
      <c r="F148" s="33"/>
      <c r="G148" s="33"/>
      <c r="H148" s="33"/>
      <c r="I148" s="33"/>
      <c r="J148" s="33"/>
      <c r="K148" s="36"/>
      <c r="L148" s="28"/>
      <c r="M148" s="28"/>
      <c r="N148" s="28"/>
      <c r="O148" s="28"/>
    </row>
    <row r="149" spans="1:15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28"/>
      <c r="M149" s="28"/>
      <c r="N149" s="28"/>
      <c r="O149" s="28"/>
    </row>
    <row r="150" spans="1:15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28"/>
      <c r="M150" s="28"/>
      <c r="N150" s="28"/>
      <c r="O150" s="28"/>
    </row>
    <row r="151" spans="1:15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</row>
    <row r="152" spans="1:15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</row>
    <row r="156" spans="1:15" ht="18" x14ac:dyDescent="0.35">
      <c r="A156" s="20"/>
    </row>
    <row r="158" spans="1:15" x14ac:dyDescent="0.3">
      <c r="A158" s="1"/>
    </row>
    <row r="160" spans="1:15" x14ac:dyDescent="0.3">
      <c r="A160" s="1"/>
    </row>
    <row r="162" spans="1:1" x14ac:dyDescent="0.3">
      <c r="A162" s="1"/>
    </row>
    <row r="164" spans="1:1" x14ac:dyDescent="0.3">
      <c r="A164" s="1"/>
    </row>
    <row r="166" spans="1:1" x14ac:dyDescent="0.3">
      <c r="A16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opLeftCell="A104" workbookViewId="0">
      <selection activeCell="H131" sqref="H131"/>
    </sheetView>
  </sheetViews>
  <sheetFormatPr defaultRowHeight="14.4" x14ac:dyDescent="0.3"/>
  <cols>
    <col min="1" max="1" width="19.5546875" customWidth="1"/>
    <col min="2" max="2" width="4.5546875" customWidth="1"/>
    <col min="3" max="3" width="4.6640625" customWidth="1"/>
    <col min="4" max="4" width="4.5546875" customWidth="1"/>
    <col min="5" max="5" width="6.44140625" customWidth="1"/>
    <col min="6" max="6" width="2.5546875" customWidth="1"/>
    <col min="7" max="7" width="19.6640625" customWidth="1"/>
    <col min="8" max="8" width="4.44140625" customWidth="1"/>
    <col min="9" max="10" width="4.88671875" customWidth="1"/>
    <col min="11" max="11" width="6.6640625" customWidth="1"/>
    <col min="12" max="12" width="1.6640625" customWidth="1"/>
    <col min="13" max="13" width="2.109375" customWidth="1"/>
  </cols>
  <sheetData>
    <row r="1" spans="1:12" ht="35.4" customHeight="1" x14ac:dyDescent="0.65">
      <c r="A1" s="45" t="s">
        <v>50</v>
      </c>
    </row>
    <row r="2" spans="1:12" ht="14.4" customHeight="1" x14ac:dyDescent="0.65">
      <c r="A2" s="45"/>
    </row>
    <row r="3" spans="1:12" ht="13.2" customHeight="1" x14ac:dyDescent="0.65">
      <c r="A3" s="44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x14ac:dyDescent="0.4">
      <c r="A4" s="5" t="s">
        <v>4</v>
      </c>
      <c r="B4" s="4"/>
      <c r="C4" s="4"/>
      <c r="D4" s="4"/>
      <c r="E4" s="4"/>
      <c r="F4" s="4"/>
      <c r="G4" s="4"/>
      <c r="H4" s="4"/>
      <c r="I4" s="4"/>
      <c r="J4" s="4"/>
      <c r="K4" s="21"/>
      <c r="L4" s="25"/>
    </row>
    <row r="5" spans="1:12" x14ac:dyDescent="0.3">
      <c r="A5" s="6" t="s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6" t="s">
        <v>2</v>
      </c>
      <c r="H5" s="6" t="s">
        <v>8</v>
      </c>
      <c r="I5" s="6" t="s">
        <v>9</v>
      </c>
      <c r="J5" s="6" t="s">
        <v>10</v>
      </c>
      <c r="K5" s="22" t="s">
        <v>11</v>
      </c>
      <c r="L5" s="26"/>
    </row>
    <row r="6" spans="1:12" x14ac:dyDescent="0.3">
      <c r="A6" s="7" t="str">
        <f>Setup!B3</f>
        <v>Squat</v>
      </c>
      <c r="B6" s="15">
        <v>5</v>
      </c>
      <c r="C6" s="7">
        <v>3</v>
      </c>
      <c r="D6" s="14">
        <v>0.8</v>
      </c>
      <c r="E6" s="9">
        <f>ROUND(((Setup!C3*D6)/2.5),0)*2.5</f>
        <v>152.5</v>
      </c>
      <c r="F6" s="7"/>
      <c r="G6" s="7" t="str">
        <f>Setup!B5</f>
        <v>Squat m. stop</v>
      </c>
      <c r="H6" s="15">
        <v>5</v>
      </c>
      <c r="I6" s="7">
        <v>5</v>
      </c>
      <c r="J6" s="14">
        <v>0.72</v>
      </c>
      <c r="K6" s="23">
        <f>ROUND(((Setup!C5*J6)/2.5),0)*2.5</f>
        <v>122.5</v>
      </c>
      <c r="L6" s="25"/>
    </row>
    <row r="7" spans="1:12" x14ac:dyDescent="0.3">
      <c r="A7" s="7" t="str">
        <f>Setup!B12</f>
        <v>Bænk m. 3 sek. Stop</v>
      </c>
      <c r="B7" s="15">
        <v>5</v>
      </c>
      <c r="C7" s="7">
        <v>5</v>
      </c>
      <c r="D7" s="8">
        <v>0.72</v>
      </c>
      <c r="E7" s="12">
        <f>ROUND(((Setup!C12*D7)/2.5),0)*2.5</f>
        <v>105</v>
      </c>
      <c r="F7" s="7"/>
      <c r="G7" s="7" t="str">
        <f>Setup!B10</f>
        <v>Bænkpres</v>
      </c>
      <c r="H7" s="7">
        <v>5</v>
      </c>
      <c r="I7" s="7">
        <v>3</v>
      </c>
      <c r="J7" s="8">
        <v>0.8</v>
      </c>
      <c r="K7" s="23">
        <f>ROUND(((Setup!C10*J7)/2.5),0)*2.5</f>
        <v>120</v>
      </c>
      <c r="L7" s="25"/>
    </row>
    <row r="8" spans="1:12" x14ac:dyDescent="0.3">
      <c r="A8" s="7" t="s">
        <v>32</v>
      </c>
      <c r="B8" s="7">
        <v>3</v>
      </c>
      <c r="C8" s="7">
        <v>11</v>
      </c>
      <c r="D8" s="8"/>
      <c r="E8" s="12"/>
      <c r="F8" s="7"/>
      <c r="G8" s="7" t="s">
        <v>72</v>
      </c>
      <c r="H8" s="7">
        <v>3</v>
      </c>
      <c r="I8" s="7">
        <v>7</v>
      </c>
      <c r="J8" s="8"/>
      <c r="K8" s="23"/>
      <c r="L8" s="25"/>
    </row>
    <row r="9" spans="1:12" x14ac:dyDescent="0.3">
      <c r="A9" s="7" t="s">
        <v>33</v>
      </c>
      <c r="B9" s="7">
        <v>3</v>
      </c>
      <c r="C9" s="7">
        <v>11</v>
      </c>
      <c r="D9" s="7"/>
      <c r="E9" s="7"/>
      <c r="F9" s="7"/>
      <c r="G9" s="7" t="s">
        <v>37</v>
      </c>
      <c r="H9" s="7">
        <v>3</v>
      </c>
      <c r="I9" s="7">
        <v>7</v>
      </c>
      <c r="J9" s="7"/>
      <c r="K9" s="24"/>
      <c r="L9" s="25"/>
    </row>
    <row r="10" spans="1:12" x14ac:dyDescent="0.3">
      <c r="A10" s="13"/>
      <c r="B10" s="7"/>
      <c r="C10" s="7"/>
      <c r="D10" s="7"/>
      <c r="E10" s="7"/>
      <c r="F10" s="7"/>
      <c r="G10" s="7"/>
      <c r="H10" s="7"/>
      <c r="I10" s="7"/>
      <c r="J10" s="7"/>
      <c r="K10" s="24"/>
      <c r="L10" s="25"/>
    </row>
    <row r="11" spans="1:12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24"/>
      <c r="L11" s="25"/>
    </row>
    <row r="12" spans="1:12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24"/>
      <c r="L12" s="25"/>
    </row>
    <row r="13" spans="1:12" x14ac:dyDescent="0.3">
      <c r="A13" s="6" t="s">
        <v>0</v>
      </c>
      <c r="B13" s="6" t="s">
        <v>8</v>
      </c>
      <c r="C13" s="6" t="s">
        <v>9</v>
      </c>
      <c r="D13" s="6" t="s">
        <v>10</v>
      </c>
      <c r="E13" s="6" t="s">
        <v>11</v>
      </c>
      <c r="F13" s="7"/>
      <c r="G13" s="6" t="s">
        <v>3</v>
      </c>
      <c r="H13" s="6" t="s">
        <v>8</v>
      </c>
      <c r="I13" s="6" t="s">
        <v>9</v>
      </c>
      <c r="J13" s="6" t="s">
        <v>10</v>
      </c>
      <c r="K13" s="22" t="s">
        <v>11</v>
      </c>
      <c r="L13" s="26"/>
    </row>
    <row r="14" spans="1:12" x14ac:dyDescent="0.3">
      <c r="A14" s="7" t="str">
        <f>Setup!B15</f>
        <v>Sumo død, bælte</v>
      </c>
      <c r="B14" s="7">
        <v>5</v>
      </c>
      <c r="C14" s="7">
        <v>2</v>
      </c>
      <c r="D14" s="8">
        <v>0.84</v>
      </c>
      <c r="E14" s="12">
        <f>ROUND(((Setup!C15*D14)/2.5),0)*2.5</f>
        <v>207.5</v>
      </c>
      <c r="F14" s="7"/>
      <c r="G14" s="7" t="str">
        <f>Setup!B17</f>
        <v>Konv. Død bælte</v>
      </c>
      <c r="H14" s="7">
        <v>3</v>
      </c>
      <c r="I14" s="7">
        <v>5</v>
      </c>
      <c r="J14" s="8">
        <v>0.72</v>
      </c>
      <c r="K14" s="23">
        <f>ROUND(((Setup!C17*J14)/2.5),0)*2.5</f>
        <v>162.5</v>
      </c>
      <c r="L14" s="25"/>
    </row>
    <row r="15" spans="1:12" x14ac:dyDescent="0.3">
      <c r="A15" s="7" t="str">
        <f>Setup!B14</f>
        <v>Incline bænk</v>
      </c>
      <c r="B15" s="7">
        <v>3</v>
      </c>
      <c r="C15" s="7">
        <v>7</v>
      </c>
      <c r="D15" s="8">
        <v>0.67</v>
      </c>
      <c r="E15" s="12">
        <f>ROUND(((Setup!C14*D15)/2.5),0)*2.5</f>
        <v>77.5</v>
      </c>
      <c r="F15" s="7"/>
      <c r="G15" s="7" t="s">
        <v>34</v>
      </c>
      <c r="H15" s="7">
        <v>3</v>
      </c>
      <c r="I15" s="7">
        <v>11</v>
      </c>
      <c r="J15" s="8"/>
      <c r="K15" s="23"/>
      <c r="L15" s="25"/>
    </row>
    <row r="16" spans="1:12" x14ac:dyDescent="0.3">
      <c r="A16" s="7" t="str">
        <f>Setup!B7</f>
        <v>Front squat(5-0-x)</v>
      </c>
      <c r="B16" s="7">
        <v>3</v>
      </c>
      <c r="C16" s="7">
        <v>7</v>
      </c>
      <c r="D16" s="8">
        <v>0.67</v>
      </c>
      <c r="E16" s="12">
        <f>ROUND(((Setup!C7*D16)/2.5),0)*2.5</f>
        <v>80</v>
      </c>
      <c r="F16" s="7"/>
      <c r="G16" s="7" t="s">
        <v>35</v>
      </c>
      <c r="H16" s="7">
        <v>3</v>
      </c>
      <c r="I16" s="7">
        <v>7</v>
      </c>
      <c r="J16" s="7"/>
      <c r="K16" s="23"/>
      <c r="L16" s="25"/>
    </row>
    <row r="17" spans="1:12" x14ac:dyDescent="0.3">
      <c r="A17" s="7" t="s">
        <v>36</v>
      </c>
      <c r="B17" s="7">
        <v>3</v>
      </c>
      <c r="C17" s="7">
        <v>11</v>
      </c>
      <c r="D17" s="7"/>
      <c r="E17" s="7"/>
      <c r="F17" s="7"/>
      <c r="G17" s="7" t="s">
        <v>74</v>
      </c>
      <c r="H17" s="7">
        <v>3</v>
      </c>
      <c r="I17" s="7">
        <v>11</v>
      </c>
      <c r="J17" s="7"/>
      <c r="K17" s="24"/>
      <c r="L17" s="25"/>
    </row>
    <row r="18" spans="1:12" x14ac:dyDescent="0.3">
      <c r="A18" s="7"/>
      <c r="B18" s="7"/>
      <c r="C18" s="7"/>
      <c r="D18" s="7"/>
      <c r="E18" s="7"/>
      <c r="F18" s="7"/>
      <c r="G18" s="7" t="s">
        <v>73</v>
      </c>
      <c r="H18" s="7">
        <v>3</v>
      </c>
      <c r="I18" s="7">
        <v>11</v>
      </c>
      <c r="J18" s="7"/>
      <c r="K18" s="24"/>
      <c r="L18" s="25"/>
    </row>
    <row r="19" spans="1:12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5"/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25"/>
    </row>
    <row r="21" spans="1:12" x14ac:dyDescent="0.3">
      <c r="A21" s="10"/>
      <c r="B21" s="1"/>
      <c r="C21" s="1"/>
      <c r="D21" s="1"/>
      <c r="E21" s="1"/>
      <c r="L21" s="27"/>
    </row>
    <row r="22" spans="1:12" x14ac:dyDescent="0.3">
      <c r="A22" s="3"/>
      <c r="B22" s="3"/>
      <c r="C22" s="3"/>
      <c r="D22" s="3"/>
      <c r="E22" s="46"/>
      <c r="F22" s="3"/>
      <c r="G22" s="3"/>
      <c r="H22" s="3"/>
      <c r="I22" s="3"/>
      <c r="J22" s="3"/>
      <c r="K22" s="3"/>
      <c r="L22" s="25"/>
    </row>
    <row r="23" spans="1:12" ht="21" x14ac:dyDescent="0.4">
      <c r="A23" s="5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21"/>
      <c r="L23" s="25"/>
    </row>
    <row r="24" spans="1:12" x14ac:dyDescent="0.3">
      <c r="A24" s="6" t="s">
        <v>1</v>
      </c>
      <c r="B24" s="6" t="s">
        <v>8</v>
      </c>
      <c r="C24" s="6" t="s">
        <v>9</v>
      </c>
      <c r="D24" s="6" t="s">
        <v>10</v>
      </c>
      <c r="E24" s="6" t="s">
        <v>11</v>
      </c>
      <c r="F24" s="6"/>
      <c r="G24" s="6" t="s">
        <v>2</v>
      </c>
      <c r="H24" s="6" t="s">
        <v>8</v>
      </c>
      <c r="I24" s="6" t="s">
        <v>9</v>
      </c>
      <c r="J24" s="6" t="s">
        <v>10</v>
      </c>
      <c r="K24" s="22" t="s">
        <v>11</v>
      </c>
      <c r="L24" s="26"/>
    </row>
    <row r="25" spans="1:12" x14ac:dyDescent="0.3">
      <c r="A25" s="7" t="str">
        <f>Setup!B2</f>
        <v>Squat, bælte</v>
      </c>
      <c r="B25" s="15">
        <v>5</v>
      </c>
      <c r="C25" s="7">
        <v>2</v>
      </c>
      <c r="D25" s="14">
        <v>0.84</v>
      </c>
      <c r="E25" s="9">
        <f>ROUND(((Setup!C2*D25)/2.5),0)*2.5</f>
        <v>177.5</v>
      </c>
      <c r="F25" s="7"/>
      <c r="G25" s="7" t="str">
        <f>Setup!B4</f>
        <v>Squat m. stop</v>
      </c>
      <c r="H25" s="15">
        <v>5</v>
      </c>
      <c r="I25" s="7">
        <v>3</v>
      </c>
      <c r="J25" s="14">
        <v>0.8</v>
      </c>
      <c r="K25" s="23">
        <f>ROUND(((Setup!C4*J25)/2.5),0)*2.5</f>
        <v>135</v>
      </c>
      <c r="L25" s="25"/>
    </row>
    <row r="26" spans="1:12" x14ac:dyDescent="0.3">
      <c r="A26" s="7" t="str">
        <f>Setup!B11</f>
        <v>Bænk m. 3 sek. Stop</v>
      </c>
      <c r="B26" s="15">
        <v>5</v>
      </c>
      <c r="C26" s="7">
        <v>3</v>
      </c>
      <c r="D26" s="8">
        <v>0.8</v>
      </c>
      <c r="E26" s="12">
        <f>ROUND(((Setup!C11*D26)/2.5),0)*2.5</f>
        <v>112.5</v>
      </c>
      <c r="F26" s="7"/>
      <c r="G26" s="7" t="str">
        <f>Setup!B9</f>
        <v>Bænkpres</v>
      </c>
      <c r="H26" s="7">
        <v>5</v>
      </c>
      <c r="I26" s="7">
        <v>2</v>
      </c>
      <c r="J26" s="8">
        <v>0.84</v>
      </c>
      <c r="K26" s="23">
        <f>ROUND(((Setup!C9*J26)/2.5),0)*2.5</f>
        <v>125</v>
      </c>
      <c r="L26" s="25"/>
    </row>
    <row r="27" spans="1:12" x14ac:dyDescent="0.3">
      <c r="A27" s="7" t="s">
        <v>32</v>
      </c>
      <c r="B27" s="7">
        <v>3</v>
      </c>
      <c r="C27" s="7">
        <v>11</v>
      </c>
      <c r="D27" s="8"/>
      <c r="E27" s="12"/>
      <c r="F27" s="7"/>
      <c r="G27" s="7" t="s">
        <v>72</v>
      </c>
      <c r="H27" s="7">
        <v>3</v>
      </c>
      <c r="I27" s="7">
        <v>7</v>
      </c>
      <c r="J27" s="8"/>
      <c r="K27" s="23"/>
      <c r="L27" s="25"/>
    </row>
    <row r="28" spans="1:12" x14ac:dyDescent="0.3">
      <c r="A28" s="7" t="s">
        <v>33</v>
      </c>
      <c r="B28" s="7">
        <v>3</v>
      </c>
      <c r="C28" s="7">
        <v>11</v>
      </c>
      <c r="D28" s="7"/>
      <c r="E28" s="7"/>
      <c r="F28" s="7"/>
      <c r="G28" s="7" t="s">
        <v>37</v>
      </c>
      <c r="H28" s="7">
        <v>3</v>
      </c>
      <c r="I28" s="7">
        <v>7</v>
      </c>
      <c r="J28" s="7"/>
      <c r="K28" s="24"/>
      <c r="L28" s="25"/>
    </row>
    <row r="29" spans="1:12" x14ac:dyDescent="0.3">
      <c r="A29" s="13"/>
      <c r="B29" s="7"/>
      <c r="C29" s="7"/>
      <c r="D29" s="7"/>
      <c r="E29" s="7"/>
      <c r="F29" s="7"/>
      <c r="G29" s="7"/>
      <c r="H29" s="7"/>
      <c r="I29" s="7"/>
      <c r="J29" s="7"/>
      <c r="K29" s="24"/>
      <c r="L29" s="25"/>
    </row>
    <row r="30" spans="1:12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24"/>
      <c r="L30" s="25"/>
    </row>
    <row r="31" spans="1:12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24"/>
      <c r="L31" s="25"/>
    </row>
    <row r="32" spans="1:12" x14ac:dyDescent="0.3">
      <c r="A32" s="6" t="s">
        <v>0</v>
      </c>
      <c r="B32" s="6" t="s">
        <v>8</v>
      </c>
      <c r="C32" s="6" t="s">
        <v>9</v>
      </c>
      <c r="D32" s="6" t="s">
        <v>10</v>
      </c>
      <c r="E32" s="6" t="s">
        <v>11</v>
      </c>
      <c r="F32" s="7"/>
      <c r="G32" s="6" t="s">
        <v>3</v>
      </c>
      <c r="H32" s="6" t="s">
        <v>8</v>
      </c>
      <c r="I32" s="6" t="s">
        <v>9</v>
      </c>
      <c r="J32" s="6" t="s">
        <v>10</v>
      </c>
      <c r="K32" s="22" t="s">
        <v>11</v>
      </c>
      <c r="L32" s="26"/>
    </row>
    <row r="33" spans="1:12" x14ac:dyDescent="0.3">
      <c r="A33" s="7" t="str">
        <f>Setup!B16</f>
        <v>Sumo død på klods</v>
      </c>
      <c r="B33" s="7">
        <v>5</v>
      </c>
      <c r="C33" s="7">
        <v>3</v>
      </c>
      <c r="D33" s="8">
        <v>0.8</v>
      </c>
      <c r="E33" s="12">
        <f>ROUND(((Setup!C16*D33)/2.5),0)*2.5</f>
        <v>160</v>
      </c>
      <c r="F33" s="7"/>
      <c r="G33" s="7" t="str">
        <f>Setup!B18</f>
        <v>Konv. Død(5-1-x)</v>
      </c>
      <c r="H33" s="7">
        <v>3</v>
      </c>
      <c r="I33" s="7">
        <v>7</v>
      </c>
      <c r="J33" s="8">
        <v>0.67</v>
      </c>
      <c r="K33" s="23">
        <f>ROUND(((Setup!C18*J33)/2.5),0)*2.5</f>
        <v>140</v>
      </c>
      <c r="L33" s="25"/>
    </row>
    <row r="34" spans="1:12" x14ac:dyDescent="0.3">
      <c r="A34" s="7" t="str">
        <f>Setup!B13</f>
        <v>Incline bænk</v>
      </c>
      <c r="B34" s="7">
        <v>3</v>
      </c>
      <c r="C34" s="7">
        <v>5</v>
      </c>
      <c r="D34" s="8">
        <v>0.72</v>
      </c>
      <c r="E34" s="12">
        <f>ROUND(((Setup!C13*D34)/2.5),0)*2.5</f>
        <v>80</v>
      </c>
      <c r="F34" s="7"/>
      <c r="G34" s="7" t="s">
        <v>34</v>
      </c>
      <c r="H34" s="7">
        <v>3</v>
      </c>
      <c r="I34" s="7">
        <v>11</v>
      </c>
      <c r="J34" s="8"/>
      <c r="K34" s="23"/>
      <c r="L34" s="25"/>
    </row>
    <row r="35" spans="1:12" x14ac:dyDescent="0.3">
      <c r="A35" s="7" t="str">
        <f>Setup!B6</f>
        <v>Front squat</v>
      </c>
      <c r="B35" s="7">
        <v>3</v>
      </c>
      <c r="C35" s="7">
        <v>5</v>
      </c>
      <c r="D35" s="8">
        <v>0.72</v>
      </c>
      <c r="E35" s="12">
        <f>ROUND(((Setup!C6*D35)/2.5),0)*2.5</f>
        <v>92.5</v>
      </c>
      <c r="F35" s="7"/>
      <c r="G35" s="7" t="s">
        <v>35</v>
      </c>
      <c r="H35" s="7">
        <v>3</v>
      </c>
      <c r="I35" s="7">
        <v>7</v>
      </c>
      <c r="J35" s="7"/>
      <c r="K35" s="23"/>
      <c r="L35" s="25"/>
    </row>
    <row r="36" spans="1:12" x14ac:dyDescent="0.3">
      <c r="A36" s="7" t="s">
        <v>36</v>
      </c>
      <c r="B36" s="7">
        <v>3</v>
      </c>
      <c r="C36" s="7">
        <v>11</v>
      </c>
      <c r="D36" s="7"/>
      <c r="E36" s="7"/>
      <c r="F36" s="7"/>
      <c r="G36" s="7" t="s">
        <v>74</v>
      </c>
      <c r="H36" s="7">
        <v>3</v>
      </c>
      <c r="I36" s="7">
        <v>11</v>
      </c>
      <c r="J36" s="7"/>
      <c r="K36" s="24"/>
      <c r="L36" s="25"/>
    </row>
    <row r="37" spans="1:12" x14ac:dyDescent="0.3">
      <c r="A37" s="7"/>
      <c r="B37" s="7"/>
      <c r="C37" s="7"/>
      <c r="D37" s="7"/>
      <c r="E37" s="7"/>
      <c r="F37" s="7"/>
      <c r="G37" s="7" t="s">
        <v>73</v>
      </c>
      <c r="H37" s="7">
        <v>3</v>
      </c>
      <c r="I37" s="7">
        <v>11</v>
      </c>
      <c r="J37" s="7"/>
      <c r="K37" s="24"/>
      <c r="L37" s="25"/>
    </row>
    <row r="38" spans="1:12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5"/>
    </row>
    <row r="39" spans="1:12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5"/>
    </row>
    <row r="40" spans="1:12" x14ac:dyDescent="0.3">
      <c r="L40" s="27"/>
    </row>
    <row r="41" spans="1:12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5"/>
    </row>
    <row r="42" spans="1:12" ht="21" x14ac:dyDescent="0.4">
      <c r="A42" s="5" t="s">
        <v>6</v>
      </c>
      <c r="B42" s="4"/>
      <c r="C42" s="4"/>
      <c r="D42" s="4"/>
      <c r="E42" s="4"/>
      <c r="F42" s="4"/>
      <c r="G42" s="4"/>
      <c r="H42" s="4"/>
      <c r="I42" s="4"/>
      <c r="J42" s="4"/>
      <c r="K42" s="21"/>
      <c r="L42" s="25"/>
    </row>
    <row r="43" spans="1:12" x14ac:dyDescent="0.3">
      <c r="A43" s="6" t="s">
        <v>1</v>
      </c>
      <c r="B43" s="6" t="s">
        <v>8</v>
      </c>
      <c r="C43" s="6" t="s">
        <v>9</v>
      </c>
      <c r="D43" s="6" t="s">
        <v>10</v>
      </c>
      <c r="E43" s="6" t="s">
        <v>11</v>
      </c>
      <c r="F43" s="6"/>
      <c r="G43" s="6" t="s">
        <v>2</v>
      </c>
      <c r="H43" s="6" t="s">
        <v>8</v>
      </c>
      <c r="I43" s="6" t="s">
        <v>9</v>
      </c>
      <c r="J43" s="6" t="s">
        <v>10</v>
      </c>
      <c r="K43" s="22" t="s">
        <v>11</v>
      </c>
      <c r="L43" s="26"/>
    </row>
    <row r="44" spans="1:12" x14ac:dyDescent="0.3">
      <c r="A44" s="7" t="str">
        <f>Setup!B3</f>
        <v>Squat</v>
      </c>
      <c r="B44" s="15">
        <v>5</v>
      </c>
      <c r="C44" s="7">
        <v>3</v>
      </c>
      <c r="D44" s="14">
        <v>0.82</v>
      </c>
      <c r="E44" s="9">
        <f>ROUND(((Setup!C3*D44)/2.5),0)*2.5</f>
        <v>155</v>
      </c>
      <c r="F44" s="7"/>
      <c r="G44" s="7" t="str">
        <f>Setup!B5</f>
        <v>Squat m. stop</v>
      </c>
      <c r="H44" s="15">
        <v>5</v>
      </c>
      <c r="I44" s="7">
        <v>5</v>
      </c>
      <c r="J44" s="14">
        <v>0.74</v>
      </c>
      <c r="K44" s="23">
        <f>ROUND(((Setup!C5*J44)/2.5),0)*2.5</f>
        <v>125</v>
      </c>
      <c r="L44" s="25"/>
    </row>
    <row r="45" spans="1:12" x14ac:dyDescent="0.3">
      <c r="A45" s="7" t="str">
        <f>Setup!B12</f>
        <v>Bænk m. 3 sek. Stop</v>
      </c>
      <c r="B45" s="15">
        <v>5</v>
      </c>
      <c r="C45" s="7">
        <v>5</v>
      </c>
      <c r="D45" s="8">
        <v>0.74</v>
      </c>
      <c r="E45" s="12">
        <f>ROUND(((Setup!C12*D45)/2.5),0)*2.5</f>
        <v>107.5</v>
      </c>
      <c r="F45" s="7"/>
      <c r="G45" s="7" t="str">
        <f>Setup!B10</f>
        <v>Bænkpres</v>
      </c>
      <c r="H45" s="7">
        <v>5</v>
      </c>
      <c r="I45" s="7">
        <v>3</v>
      </c>
      <c r="J45" s="8">
        <v>0.82</v>
      </c>
      <c r="K45" s="23">
        <f>ROUND(((Setup!C10*J45)/2.5),0)*2.5</f>
        <v>122.5</v>
      </c>
      <c r="L45" s="25"/>
    </row>
    <row r="46" spans="1:12" x14ac:dyDescent="0.3">
      <c r="A46" s="7" t="s">
        <v>32</v>
      </c>
      <c r="B46" s="7">
        <v>3</v>
      </c>
      <c r="C46" s="7">
        <v>11</v>
      </c>
      <c r="D46" s="8"/>
      <c r="E46" s="12"/>
      <c r="F46" s="7"/>
      <c r="G46" s="7" t="s">
        <v>72</v>
      </c>
      <c r="H46" s="7">
        <v>3</v>
      </c>
      <c r="I46" s="7">
        <v>7</v>
      </c>
      <c r="J46" s="8"/>
      <c r="K46" s="23"/>
      <c r="L46" s="25"/>
    </row>
    <row r="47" spans="1:12" x14ac:dyDescent="0.3">
      <c r="A47" s="7" t="s">
        <v>33</v>
      </c>
      <c r="B47" s="7">
        <v>3</v>
      </c>
      <c r="C47" s="7">
        <v>11</v>
      </c>
      <c r="D47" s="7"/>
      <c r="E47" s="7"/>
      <c r="F47" s="7"/>
      <c r="G47" s="7" t="s">
        <v>37</v>
      </c>
      <c r="H47" s="7">
        <v>3</v>
      </c>
      <c r="I47" s="7">
        <v>7</v>
      </c>
      <c r="J47" s="7"/>
      <c r="K47" s="24"/>
      <c r="L47" s="25"/>
    </row>
    <row r="48" spans="1:12" x14ac:dyDescent="0.3">
      <c r="A48" s="13"/>
      <c r="B48" s="7"/>
      <c r="C48" s="7"/>
      <c r="D48" s="7"/>
      <c r="E48" s="7"/>
      <c r="F48" s="7"/>
      <c r="G48" s="7"/>
      <c r="H48" s="7"/>
      <c r="I48" s="7"/>
      <c r="J48" s="7"/>
      <c r="K48" s="24"/>
      <c r="L48" s="25"/>
    </row>
    <row r="49" spans="1:12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24"/>
      <c r="L49" s="25"/>
    </row>
    <row r="50" spans="1:12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24"/>
      <c r="L50" s="25"/>
    </row>
    <row r="51" spans="1:12" x14ac:dyDescent="0.3">
      <c r="A51" s="6" t="s">
        <v>0</v>
      </c>
      <c r="B51" s="6" t="s">
        <v>8</v>
      </c>
      <c r="C51" s="6" t="s">
        <v>9</v>
      </c>
      <c r="D51" s="6" t="s">
        <v>10</v>
      </c>
      <c r="E51" s="6" t="s">
        <v>11</v>
      </c>
      <c r="F51" s="7"/>
      <c r="G51" s="6" t="s">
        <v>3</v>
      </c>
      <c r="H51" s="6" t="s">
        <v>8</v>
      </c>
      <c r="I51" s="6" t="s">
        <v>9</v>
      </c>
      <c r="J51" s="6" t="s">
        <v>10</v>
      </c>
      <c r="K51" s="22" t="s">
        <v>11</v>
      </c>
      <c r="L51" s="26"/>
    </row>
    <row r="52" spans="1:12" x14ac:dyDescent="0.3">
      <c r="A52" s="7" t="str">
        <f>Setup!B15</f>
        <v>Sumo død, bælte</v>
      </c>
      <c r="B52" s="7">
        <v>5</v>
      </c>
      <c r="C52" s="7">
        <v>2</v>
      </c>
      <c r="D52" s="8">
        <v>0.86</v>
      </c>
      <c r="E52" s="12">
        <f>ROUND(((Setup!C15*D52)/2.5),0)*2.5</f>
        <v>212.5</v>
      </c>
      <c r="F52" s="7"/>
      <c r="G52" s="7" t="str">
        <f>Setup!B17</f>
        <v>Konv. Død bælte</v>
      </c>
      <c r="H52" s="7">
        <v>3</v>
      </c>
      <c r="I52" s="7">
        <v>5</v>
      </c>
      <c r="J52" s="8">
        <v>0.74</v>
      </c>
      <c r="K52" s="23">
        <f>ROUND(((Setup!C17*J52)/2.5),0)*2.5</f>
        <v>167.5</v>
      </c>
      <c r="L52" s="25"/>
    </row>
    <row r="53" spans="1:12" x14ac:dyDescent="0.3">
      <c r="A53" s="7" t="str">
        <f>Setup!B14</f>
        <v>Incline bænk</v>
      </c>
      <c r="B53" s="7">
        <v>3</v>
      </c>
      <c r="C53" s="7">
        <v>7</v>
      </c>
      <c r="D53" s="8">
        <v>0.69</v>
      </c>
      <c r="E53" s="12">
        <f>ROUND(((Setup!C14*D53)/2.5),0)*2.5</f>
        <v>80</v>
      </c>
      <c r="F53" s="7"/>
      <c r="G53" s="7" t="s">
        <v>34</v>
      </c>
      <c r="H53" s="7">
        <v>3</v>
      </c>
      <c r="I53" s="7">
        <v>11</v>
      </c>
      <c r="J53" s="8"/>
      <c r="K53" s="23"/>
      <c r="L53" s="25"/>
    </row>
    <row r="54" spans="1:12" x14ac:dyDescent="0.3">
      <c r="A54" s="7" t="str">
        <f>Setup!B7</f>
        <v>Front squat(5-0-x)</v>
      </c>
      <c r="B54" s="7">
        <v>3</v>
      </c>
      <c r="C54" s="7">
        <v>7</v>
      </c>
      <c r="D54" s="8">
        <v>0.69</v>
      </c>
      <c r="E54" s="12">
        <f>ROUND(((Setup!C7*D54)/2.5),0)*2.5</f>
        <v>82.5</v>
      </c>
      <c r="F54" s="7"/>
      <c r="G54" s="7" t="s">
        <v>35</v>
      </c>
      <c r="H54" s="7">
        <v>3</v>
      </c>
      <c r="I54" s="7">
        <v>7</v>
      </c>
      <c r="J54" s="7"/>
      <c r="K54" s="23"/>
      <c r="L54" s="25"/>
    </row>
    <row r="55" spans="1:12" x14ac:dyDescent="0.3">
      <c r="A55" s="7" t="s">
        <v>36</v>
      </c>
      <c r="B55" s="7">
        <v>3</v>
      </c>
      <c r="C55" s="7">
        <v>11</v>
      </c>
      <c r="D55" s="7"/>
      <c r="E55" s="7"/>
      <c r="F55" s="7"/>
      <c r="G55" s="7" t="s">
        <v>74</v>
      </c>
      <c r="H55" s="7">
        <v>3</v>
      </c>
      <c r="I55" s="7">
        <v>11</v>
      </c>
      <c r="J55" s="7"/>
      <c r="K55" s="24"/>
      <c r="L55" s="25"/>
    </row>
    <row r="56" spans="1:12" x14ac:dyDescent="0.3">
      <c r="A56" s="7"/>
      <c r="B56" s="7"/>
      <c r="C56" s="7"/>
      <c r="D56" s="7"/>
      <c r="E56" s="7"/>
      <c r="F56" s="7"/>
      <c r="G56" s="7" t="s">
        <v>73</v>
      </c>
      <c r="H56" s="7">
        <v>3</v>
      </c>
      <c r="I56" s="7">
        <v>11</v>
      </c>
      <c r="J56" s="7"/>
      <c r="K56" s="24"/>
      <c r="L56" s="25"/>
    </row>
    <row r="57" spans="1:12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5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5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28"/>
    </row>
    <row r="60" spans="1:12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5"/>
    </row>
    <row r="61" spans="1:12" ht="21" x14ac:dyDescent="0.4">
      <c r="A61" s="5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21"/>
      <c r="L61" s="25"/>
    </row>
    <row r="62" spans="1:12" x14ac:dyDescent="0.3">
      <c r="A62" s="6" t="s">
        <v>1</v>
      </c>
      <c r="B62" s="6" t="s">
        <v>8</v>
      </c>
      <c r="C62" s="6" t="s">
        <v>9</v>
      </c>
      <c r="D62" s="6" t="s">
        <v>10</v>
      </c>
      <c r="E62" s="6" t="s">
        <v>11</v>
      </c>
      <c r="F62" s="6"/>
      <c r="G62" s="6" t="s">
        <v>2</v>
      </c>
      <c r="H62" s="6" t="s">
        <v>8</v>
      </c>
      <c r="I62" s="6" t="s">
        <v>9</v>
      </c>
      <c r="J62" s="6" t="s">
        <v>10</v>
      </c>
      <c r="K62" s="22" t="s">
        <v>11</v>
      </c>
      <c r="L62" s="26"/>
    </row>
    <row r="63" spans="1:12" x14ac:dyDescent="0.3">
      <c r="A63" s="7" t="str">
        <f>Setup!B2</f>
        <v>Squat, bælte</v>
      </c>
      <c r="B63" s="15">
        <v>5</v>
      </c>
      <c r="C63" s="7">
        <v>2</v>
      </c>
      <c r="D63" s="14">
        <v>0.86</v>
      </c>
      <c r="E63" s="9">
        <f>ROUND(((Setup!C2*D63)/2.5),0)*2.5</f>
        <v>180</v>
      </c>
      <c r="F63" s="7"/>
      <c r="G63" s="7" t="str">
        <f>Setup!B4</f>
        <v>Squat m. stop</v>
      </c>
      <c r="H63" s="15">
        <v>5</v>
      </c>
      <c r="I63" s="7">
        <v>3</v>
      </c>
      <c r="J63" s="14">
        <v>0.82</v>
      </c>
      <c r="K63" s="23">
        <f>ROUND(((Setup!C4*J63)/2.5),0)*2.5</f>
        <v>140</v>
      </c>
      <c r="L63" s="25"/>
    </row>
    <row r="64" spans="1:12" x14ac:dyDescent="0.3">
      <c r="A64" s="7" t="str">
        <f>Setup!B11</f>
        <v>Bænk m. 3 sek. Stop</v>
      </c>
      <c r="B64" s="15">
        <v>5</v>
      </c>
      <c r="C64" s="7">
        <v>3</v>
      </c>
      <c r="D64" s="8">
        <v>0.82</v>
      </c>
      <c r="E64" s="12">
        <f>ROUND(((Setup!C11*D64)/2.5),0)*2.5</f>
        <v>115</v>
      </c>
      <c r="F64" s="7"/>
      <c r="G64" s="7" t="str">
        <f>Setup!B9</f>
        <v>Bænkpres</v>
      </c>
      <c r="H64" s="7">
        <v>5</v>
      </c>
      <c r="I64" s="7">
        <v>2</v>
      </c>
      <c r="J64" s="8">
        <v>0.86</v>
      </c>
      <c r="K64" s="23">
        <f>ROUND(((Setup!C9*J64)/2.5),0)*2.5</f>
        <v>130</v>
      </c>
      <c r="L64" s="25"/>
    </row>
    <row r="65" spans="1:12" x14ac:dyDescent="0.3">
      <c r="A65" s="7" t="s">
        <v>32</v>
      </c>
      <c r="B65" s="7">
        <v>3</v>
      </c>
      <c r="C65" s="7">
        <v>11</v>
      </c>
      <c r="D65" s="8"/>
      <c r="E65" s="12"/>
      <c r="F65" s="7"/>
      <c r="G65" s="7" t="s">
        <v>72</v>
      </c>
      <c r="H65" s="7">
        <v>3</v>
      </c>
      <c r="I65" s="7">
        <v>7</v>
      </c>
      <c r="J65" s="8"/>
      <c r="K65" s="23"/>
      <c r="L65" s="25"/>
    </row>
    <row r="66" spans="1:12" x14ac:dyDescent="0.3">
      <c r="A66" s="7" t="s">
        <v>33</v>
      </c>
      <c r="B66" s="7">
        <v>3</v>
      </c>
      <c r="C66" s="7">
        <v>11</v>
      </c>
      <c r="D66" s="7"/>
      <c r="E66" s="7"/>
      <c r="F66" s="7"/>
      <c r="G66" s="7" t="s">
        <v>37</v>
      </c>
      <c r="H66" s="7">
        <v>3</v>
      </c>
      <c r="I66" s="7">
        <v>7</v>
      </c>
      <c r="J66" s="7"/>
      <c r="K66" s="24"/>
      <c r="L66" s="25"/>
    </row>
    <row r="67" spans="1:12" x14ac:dyDescent="0.3">
      <c r="A67" s="13"/>
      <c r="B67" s="7"/>
      <c r="C67" s="7"/>
      <c r="D67" s="7"/>
      <c r="E67" s="7"/>
      <c r="F67" s="7"/>
      <c r="G67" s="7"/>
      <c r="H67" s="7"/>
      <c r="I67" s="7"/>
      <c r="J67" s="7"/>
      <c r="K67" s="24"/>
      <c r="L67" s="25"/>
    </row>
    <row r="68" spans="1:12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24"/>
      <c r="L68" s="25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24"/>
      <c r="L69" s="25"/>
    </row>
    <row r="70" spans="1:12" x14ac:dyDescent="0.3">
      <c r="A70" s="6" t="s">
        <v>0</v>
      </c>
      <c r="B70" s="6" t="s">
        <v>8</v>
      </c>
      <c r="C70" s="6" t="s">
        <v>9</v>
      </c>
      <c r="D70" s="6" t="s">
        <v>10</v>
      </c>
      <c r="E70" s="6" t="s">
        <v>11</v>
      </c>
      <c r="F70" s="7"/>
      <c r="G70" s="6" t="s">
        <v>3</v>
      </c>
      <c r="H70" s="6" t="s">
        <v>8</v>
      </c>
      <c r="I70" s="6" t="s">
        <v>9</v>
      </c>
      <c r="J70" s="6" t="s">
        <v>10</v>
      </c>
      <c r="K70" s="22" t="s">
        <v>11</v>
      </c>
      <c r="L70" s="26"/>
    </row>
    <row r="71" spans="1:12" x14ac:dyDescent="0.3">
      <c r="A71" s="7" t="str">
        <f>Setup!B16</f>
        <v>Sumo død på klods</v>
      </c>
      <c r="B71" s="7">
        <v>5</v>
      </c>
      <c r="C71" s="7">
        <v>3</v>
      </c>
      <c r="D71" s="8">
        <v>0.8</v>
      </c>
      <c r="E71" s="12">
        <f>ROUND(((Setup!C16*D71)/2.5),0)*2.5</f>
        <v>160</v>
      </c>
      <c r="F71" s="7"/>
      <c r="G71" s="7" t="str">
        <f>Setup!B18</f>
        <v>Konv. Død(5-1-x)</v>
      </c>
      <c r="H71" s="7">
        <v>3</v>
      </c>
      <c r="I71" s="7">
        <v>7</v>
      </c>
      <c r="J71" s="8">
        <v>0.69</v>
      </c>
      <c r="K71" s="23">
        <f>ROUND(((Setup!C18*J71)/2.5),0)*2.5</f>
        <v>145</v>
      </c>
      <c r="L71" s="25"/>
    </row>
    <row r="72" spans="1:12" x14ac:dyDescent="0.3">
      <c r="A72" s="7" t="str">
        <f>Setup!B13</f>
        <v>Incline bænk</v>
      </c>
      <c r="B72" s="7">
        <v>3</v>
      </c>
      <c r="C72" s="7">
        <v>5</v>
      </c>
      <c r="D72" s="8">
        <v>0.74</v>
      </c>
      <c r="E72" s="12">
        <f>ROUND(((Setup!C13*D72)/2.5),0)*2.5</f>
        <v>82.5</v>
      </c>
      <c r="F72" s="7"/>
      <c r="G72" s="7" t="s">
        <v>34</v>
      </c>
      <c r="H72" s="7">
        <v>3</v>
      </c>
      <c r="I72" s="7">
        <v>11</v>
      </c>
      <c r="J72" s="8"/>
      <c r="K72" s="23"/>
      <c r="L72" s="25"/>
    </row>
    <row r="73" spans="1:12" x14ac:dyDescent="0.3">
      <c r="A73" s="7" t="str">
        <f>Setup!B6</f>
        <v>Front squat</v>
      </c>
      <c r="B73" s="7">
        <v>3</v>
      </c>
      <c r="C73" s="7">
        <v>5</v>
      </c>
      <c r="D73" s="8">
        <v>0.74</v>
      </c>
      <c r="E73" s="12">
        <f>ROUND(((Setup!C6*D73)/2.5),0)*2.5</f>
        <v>95</v>
      </c>
      <c r="F73" s="7"/>
      <c r="G73" s="7" t="s">
        <v>35</v>
      </c>
      <c r="H73" s="7">
        <v>3</v>
      </c>
      <c r="I73" s="7">
        <v>7</v>
      </c>
      <c r="J73" s="7"/>
      <c r="K73" s="23"/>
      <c r="L73" s="25"/>
    </row>
    <row r="74" spans="1:12" x14ac:dyDescent="0.3">
      <c r="A74" s="7" t="s">
        <v>36</v>
      </c>
      <c r="B74" s="7">
        <v>3</v>
      </c>
      <c r="C74" s="7">
        <v>11</v>
      </c>
      <c r="D74" s="7"/>
      <c r="E74" s="7"/>
      <c r="F74" s="7"/>
      <c r="G74" s="7" t="s">
        <v>74</v>
      </c>
      <c r="H74" s="7">
        <v>3</v>
      </c>
      <c r="I74" s="7">
        <v>11</v>
      </c>
      <c r="J74" s="7"/>
      <c r="K74" s="24"/>
      <c r="L74" s="25"/>
    </row>
    <row r="75" spans="1:12" x14ac:dyDescent="0.3">
      <c r="A75" s="7"/>
      <c r="B75" s="7"/>
      <c r="C75" s="7"/>
      <c r="D75" s="7"/>
      <c r="E75" s="7"/>
      <c r="F75" s="7"/>
      <c r="G75" s="7" t="s">
        <v>73</v>
      </c>
      <c r="H75" s="7">
        <v>3</v>
      </c>
      <c r="I75" s="7">
        <v>11</v>
      </c>
      <c r="J75" s="7"/>
      <c r="K75" s="24"/>
      <c r="L75" s="25"/>
    </row>
    <row r="76" spans="1:12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5"/>
    </row>
    <row r="77" spans="1:12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5"/>
    </row>
    <row r="78" spans="1:12" x14ac:dyDescent="0.3">
      <c r="L78" s="27"/>
    </row>
    <row r="79" spans="1:1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5"/>
    </row>
    <row r="80" spans="1:12" ht="21" x14ac:dyDescent="0.4">
      <c r="A80" s="5" t="s">
        <v>27</v>
      </c>
      <c r="B80" s="4"/>
      <c r="C80" s="4"/>
      <c r="D80" s="4"/>
      <c r="E80" s="4"/>
      <c r="F80" s="4"/>
      <c r="G80" s="4"/>
      <c r="H80" s="4"/>
      <c r="I80" s="4"/>
      <c r="J80" s="4"/>
      <c r="K80" s="21"/>
      <c r="L80" s="25"/>
    </row>
    <row r="81" spans="1:12" x14ac:dyDescent="0.3">
      <c r="A81" s="6" t="s">
        <v>1</v>
      </c>
      <c r="B81" s="6" t="s">
        <v>8</v>
      </c>
      <c r="C81" s="6" t="s">
        <v>9</v>
      </c>
      <c r="D81" s="6" t="s">
        <v>10</v>
      </c>
      <c r="E81" s="6" t="s">
        <v>11</v>
      </c>
      <c r="F81" s="6"/>
      <c r="G81" s="6" t="s">
        <v>2</v>
      </c>
      <c r="H81" s="6" t="s">
        <v>8</v>
      </c>
      <c r="I81" s="6" t="s">
        <v>9</v>
      </c>
      <c r="J81" s="6" t="s">
        <v>10</v>
      </c>
      <c r="K81" s="22" t="s">
        <v>11</v>
      </c>
      <c r="L81" s="26"/>
    </row>
    <row r="82" spans="1:12" x14ac:dyDescent="0.3">
      <c r="A82" s="7" t="str">
        <f>Setup!B3</f>
        <v>Squat</v>
      </c>
      <c r="B82" s="15">
        <v>5</v>
      </c>
      <c r="C82" s="7">
        <v>3</v>
      </c>
      <c r="D82" s="14">
        <v>0.84</v>
      </c>
      <c r="E82" s="9">
        <f>ROUND(((Setup!C3*D82)/2.5),0)*2.5</f>
        <v>160</v>
      </c>
      <c r="F82" s="7"/>
      <c r="G82" s="7" t="str">
        <f>Setup!B5</f>
        <v>Squat m. stop</v>
      </c>
      <c r="H82" s="15">
        <v>5</v>
      </c>
      <c r="I82" s="7">
        <v>5</v>
      </c>
      <c r="J82" s="14">
        <v>0.76</v>
      </c>
      <c r="K82" s="23">
        <f>ROUND(((Setup!C5*J82)/2.5),0)*2.5</f>
        <v>130</v>
      </c>
      <c r="L82" s="25"/>
    </row>
    <row r="83" spans="1:12" x14ac:dyDescent="0.3">
      <c r="A83" s="7" t="str">
        <f>Setup!B12</f>
        <v>Bænk m. 3 sek. Stop</v>
      </c>
      <c r="B83" s="15">
        <v>5</v>
      </c>
      <c r="C83" s="7">
        <v>5</v>
      </c>
      <c r="D83" s="8">
        <v>0.76</v>
      </c>
      <c r="E83" s="12">
        <f>ROUND(((Setup!C12*D83)/2.5),0)*2.5</f>
        <v>110</v>
      </c>
      <c r="F83" s="7"/>
      <c r="G83" s="7" t="str">
        <f>Setup!B10</f>
        <v>Bænkpres</v>
      </c>
      <c r="H83" s="7">
        <v>5</v>
      </c>
      <c r="I83" s="7">
        <v>3</v>
      </c>
      <c r="J83" s="8">
        <v>0.84</v>
      </c>
      <c r="K83" s="23">
        <f>ROUND(((Setup!C10*J83)/2.5),0)*2.5</f>
        <v>125</v>
      </c>
      <c r="L83" s="25"/>
    </row>
    <row r="84" spans="1:12" x14ac:dyDescent="0.3">
      <c r="A84" s="7" t="s">
        <v>32</v>
      </c>
      <c r="B84" s="7">
        <v>3</v>
      </c>
      <c r="C84" s="7">
        <v>11</v>
      </c>
      <c r="D84" s="8"/>
      <c r="E84" s="12"/>
      <c r="F84" s="7"/>
      <c r="G84" s="7" t="s">
        <v>72</v>
      </c>
      <c r="H84" s="7">
        <v>3</v>
      </c>
      <c r="I84" s="7">
        <v>7</v>
      </c>
      <c r="J84" s="8"/>
      <c r="K84" s="23"/>
      <c r="L84" s="25"/>
    </row>
    <row r="85" spans="1:12" x14ac:dyDescent="0.3">
      <c r="A85" s="7" t="s">
        <v>33</v>
      </c>
      <c r="B85" s="7">
        <v>3</v>
      </c>
      <c r="C85" s="7">
        <v>11</v>
      </c>
      <c r="D85" s="7"/>
      <c r="E85" s="7"/>
      <c r="F85" s="7"/>
      <c r="G85" s="7" t="s">
        <v>37</v>
      </c>
      <c r="H85" s="7">
        <v>3</v>
      </c>
      <c r="I85" s="7">
        <v>7</v>
      </c>
      <c r="J85" s="7"/>
      <c r="K85" s="24"/>
      <c r="L85" s="25"/>
    </row>
    <row r="86" spans="1:12" x14ac:dyDescent="0.3">
      <c r="A86" s="13"/>
      <c r="B86" s="7"/>
      <c r="C86" s="7"/>
      <c r="D86" s="7"/>
      <c r="E86" s="7"/>
      <c r="F86" s="7"/>
      <c r="G86" s="7"/>
      <c r="H86" s="7"/>
      <c r="I86" s="7"/>
      <c r="J86" s="7"/>
      <c r="K86" s="24"/>
      <c r="L86" s="25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24"/>
      <c r="L87" s="25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24"/>
      <c r="L88" s="25"/>
    </row>
    <row r="89" spans="1:12" x14ac:dyDescent="0.3">
      <c r="A89" s="6" t="s">
        <v>0</v>
      </c>
      <c r="B89" s="6" t="s">
        <v>8</v>
      </c>
      <c r="C89" s="6" t="s">
        <v>9</v>
      </c>
      <c r="D89" s="6" t="s">
        <v>10</v>
      </c>
      <c r="E89" s="6" t="s">
        <v>11</v>
      </c>
      <c r="F89" s="7"/>
      <c r="G89" s="6" t="s">
        <v>3</v>
      </c>
      <c r="H89" s="6" t="s">
        <v>8</v>
      </c>
      <c r="I89" s="6" t="s">
        <v>9</v>
      </c>
      <c r="J89" s="6" t="s">
        <v>10</v>
      </c>
      <c r="K89" s="22" t="s">
        <v>11</v>
      </c>
      <c r="L89" s="26"/>
    </row>
    <row r="90" spans="1:12" x14ac:dyDescent="0.3">
      <c r="A90" s="7" t="str">
        <f>Setup!B15</f>
        <v>Sumo død, bælte</v>
      </c>
      <c r="B90" s="7">
        <v>5</v>
      </c>
      <c r="C90" s="7">
        <v>2</v>
      </c>
      <c r="D90" s="8">
        <v>0.88</v>
      </c>
      <c r="E90" s="12">
        <f>ROUND(((Setup!C15*D90)/2.5),0)*2.5</f>
        <v>217.5</v>
      </c>
      <c r="F90" s="7"/>
      <c r="G90" s="7" t="str">
        <f>Setup!B17</f>
        <v>Konv. Død bælte</v>
      </c>
      <c r="H90" s="7">
        <v>3</v>
      </c>
      <c r="I90" s="7">
        <v>5</v>
      </c>
      <c r="J90" s="8">
        <v>0.76</v>
      </c>
      <c r="K90" s="23">
        <f>ROUND(((Setup!C17*J90)/2.5),0)*2.5</f>
        <v>170</v>
      </c>
      <c r="L90" s="25"/>
    </row>
    <row r="91" spans="1:12" x14ac:dyDescent="0.3">
      <c r="A91" s="7" t="str">
        <f>Setup!B14</f>
        <v>Incline bænk</v>
      </c>
      <c r="B91" s="7">
        <v>3</v>
      </c>
      <c r="C91" s="7">
        <v>7</v>
      </c>
      <c r="D91" s="8">
        <v>0.71</v>
      </c>
      <c r="E91" s="12">
        <f>ROUND(((Setup!C14*D91)/2.5),0)*2.5</f>
        <v>82.5</v>
      </c>
      <c r="F91" s="7"/>
      <c r="G91" s="7" t="s">
        <v>34</v>
      </c>
      <c r="H91" s="7">
        <v>3</v>
      </c>
      <c r="I91" s="7">
        <v>11</v>
      </c>
      <c r="J91" s="8"/>
      <c r="K91" s="23"/>
      <c r="L91" s="25"/>
    </row>
    <row r="92" spans="1:12" x14ac:dyDescent="0.3">
      <c r="A92" s="7" t="str">
        <f>Setup!B7</f>
        <v>Front squat(5-0-x)</v>
      </c>
      <c r="B92" s="7">
        <v>3</v>
      </c>
      <c r="C92" s="7">
        <v>7</v>
      </c>
      <c r="D92" s="8">
        <v>0.71</v>
      </c>
      <c r="E92" s="12">
        <f>ROUND(((Setup!C7*D92)/2.5),0)*2.5</f>
        <v>85</v>
      </c>
      <c r="F92" s="7"/>
      <c r="G92" s="7" t="s">
        <v>35</v>
      </c>
      <c r="H92" s="7">
        <v>3</v>
      </c>
      <c r="I92" s="7">
        <v>7</v>
      </c>
      <c r="J92" s="7"/>
      <c r="K92" s="23"/>
      <c r="L92" s="25"/>
    </row>
    <row r="93" spans="1:12" x14ac:dyDescent="0.3">
      <c r="A93" s="7" t="s">
        <v>36</v>
      </c>
      <c r="B93" s="7">
        <v>3</v>
      </c>
      <c r="C93" s="7">
        <v>11</v>
      </c>
      <c r="D93" s="7"/>
      <c r="E93" s="7"/>
      <c r="F93" s="7"/>
      <c r="G93" s="7" t="s">
        <v>74</v>
      </c>
      <c r="H93" s="7">
        <v>3</v>
      </c>
      <c r="I93" s="7">
        <v>11</v>
      </c>
      <c r="J93" s="7"/>
      <c r="K93" s="24"/>
      <c r="L93" s="25"/>
    </row>
    <row r="94" spans="1:12" x14ac:dyDescent="0.3">
      <c r="A94" s="7"/>
      <c r="B94" s="7"/>
      <c r="C94" s="7"/>
      <c r="D94" s="7"/>
      <c r="E94" s="7"/>
      <c r="F94" s="7"/>
      <c r="G94" s="7" t="s">
        <v>73</v>
      </c>
      <c r="H94" s="7">
        <v>3</v>
      </c>
      <c r="I94" s="7">
        <v>11</v>
      </c>
      <c r="J94" s="7"/>
      <c r="K94" s="24"/>
      <c r="L94" s="25"/>
    </row>
    <row r="95" spans="1:12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5"/>
    </row>
    <row r="96" spans="1:12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5"/>
    </row>
    <row r="97" spans="1:12" x14ac:dyDescent="0.3">
      <c r="A97" s="10"/>
      <c r="B97" s="1"/>
      <c r="C97" s="1"/>
      <c r="D97" s="1"/>
      <c r="E97" s="1"/>
      <c r="L97" s="27"/>
    </row>
    <row r="98" spans="1:12" x14ac:dyDescent="0.3">
      <c r="A98" s="3"/>
      <c r="B98" s="3"/>
      <c r="C98" s="3"/>
      <c r="D98" s="3"/>
      <c r="E98" s="46"/>
      <c r="F98" s="3"/>
      <c r="G98" s="3"/>
      <c r="H98" s="3"/>
      <c r="I98" s="3"/>
      <c r="J98" s="3"/>
      <c r="K98" s="3"/>
      <c r="L98" s="25"/>
    </row>
    <row r="99" spans="1:12" ht="21" x14ac:dyDescent="0.4">
      <c r="A99" s="5" t="s">
        <v>28</v>
      </c>
      <c r="B99" s="4"/>
      <c r="C99" s="4"/>
      <c r="D99" s="4"/>
      <c r="E99" s="4"/>
      <c r="F99" s="4"/>
      <c r="G99" s="4"/>
      <c r="H99" s="4"/>
      <c r="I99" s="4"/>
      <c r="J99" s="4"/>
      <c r="K99" s="21"/>
      <c r="L99" s="25"/>
    </row>
    <row r="100" spans="1:12" x14ac:dyDescent="0.3">
      <c r="A100" s="6" t="s">
        <v>1</v>
      </c>
      <c r="B100" s="6" t="s">
        <v>8</v>
      </c>
      <c r="C100" s="6" t="s">
        <v>9</v>
      </c>
      <c r="D100" s="6" t="s">
        <v>10</v>
      </c>
      <c r="E100" s="6" t="s">
        <v>11</v>
      </c>
      <c r="F100" s="6"/>
      <c r="G100" s="6" t="s">
        <v>2</v>
      </c>
      <c r="H100" s="6" t="s">
        <v>8</v>
      </c>
      <c r="I100" s="6" t="s">
        <v>9</v>
      </c>
      <c r="J100" s="6" t="s">
        <v>10</v>
      </c>
      <c r="K100" s="22" t="s">
        <v>11</v>
      </c>
      <c r="L100" s="26"/>
    </row>
    <row r="101" spans="1:12" x14ac:dyDescent="0.3">
      <c r="A101" s="7" t="str">
        <f>Setup!B2</f>
        <v>Squat, bælte</v>
      </c>
      <c r="B101" s="15">
        <v>5</v>
      </c>
      <c r="C101" s="7">
        <v>2</v>
      </c>
      <c r="D101" s="14">
        <v>0.88</v>
      </c>
      <c r="E101" s="9">
        <f>ROUND(((Setup!C2*D101)/2.5),0)*2.5</f>
        <v>185</v>
      </c>
      <c r="F101" s="7"/>
      <c r="G101" s="7" t="str">
        <f>Setup!B4</f>
        <v>Squat m. stop</v>
      </c>
      <c r="H101" s="15">
        <v>5</v>
      </c>
      <c r="I101" s="7">
        <v>3</v>
      </c>
      <c r="J101" s="14">
        <v>0.84</v>
      </c>
      <c r="K101" s="23">
        <f>ROUND(((Setup!C4*J101)/2.5),0)*2.5</f>
        <v>142.5</v>
      </c>
      <c r="L101" s="25"/>
    </row>
    <row r="102" spans="1:12" x14ac:dyDescent="0.3">
      <c r="A102" s="7" t="str">
        <f>Setup!B11</f>
        <v>Bænk m. 3 sek. Stop</v>
      </c>
      <c r="B102" s="15">
        <v>5</v>
      </c>
      <c r="C102" s="7">
        <v>3</v>
      </c>
      <c r="D102" s="8">
        <v>0.84</v>
      </c>
      <c r="E102" s="12">
        <f>ROUND(((Setup!C11*D102)/2.5),0)*2.5</f>
        <v>117.5</v>
      </c>
      <c r="F102" s="7"/>
      <c r="G102" s="7" t="str">
        <f>Setup!B9</f>
        <v>Bænkpres</v>
      </c>
      <c r="H102" s="7">
        <v>5</v>
      </c>
      <c r="I102" s="7">
        <v>2</v>
      </c>
      <c r="J102" s="8">
        <v>0.88</v>
      </c>
      <c r="K102" s="23">
        <f>ROUND(((Setup!C9*J102)/2.5),0)*2.5</f>
        <v>132.5</v>
      </c>
      <c r="L102" s="25"/>
    </row>
    <row r="103" spans="1:12" x14ac:dyDescent="0.3">
      <c r="A103" s="7" t="s">
        <v>32</v>
      </c>
      <c r="B103" s="7">
        <v>3</v>
      </c>
      <c r="C103" s="7">
        <v>11</v>
      </c>
      <c r="D103" s="8"/>
      <c r="E103" s="12"/>
      <c r="F103" s="7"/>
      <c r="G103" s="7" t="s">
        <v>72</v>
      </c>
      <c r="H103" s="7">
        <v>3</v>
      </c>
      <c r="I103" s="7">
        <v>7</v>
      </c>
      <c r="J103" s="8"/>
      <c r="K103" s="23"/>
      <c r="L103" s="25"/>
    </row>
    <row r="104" spans="1:12" x14ac:dyDescent="0.3">
      <c r="A104" s="7" t="s">
        <v>33</v>
      </c>
      <c r="B104" s="7">
        <v>3</v>
      </c>
      <c r="C104" s="7">
        <v>11</v>
      </c>
      <c r="D104" s="7"/>
      <c r="E104" s="7"/>
      <c r="F104" s="7"/>
      <c r="G104" s="7" t="s">
        <v>37</v>
      </c>
      <c r="H104" s="7">
        <v>3</v>
      </c>
      <c r="I104" s="7">
        <v>7</v>
      </c>
      <c r="J104" s="7"/>
      <c r="K104" s="24"/>
      <c r="L104" s="25"/>
    </row>
    <row r="105" spans="1:12" x14ac:dyDescent="0.3">
      <c r="A105" s="13"/>
      <c r="B105" s="7"/>
      <c r="C105" s="7"/>
      <c r="D105" s="7"/>
      <c r="E105" s="7"/>
      <c r="F105" s="7"/>
      <c r="G105" s="7"/>
      <c r="H105" s="7"/>
      <c r="I105" s="7"/>
      <c r="J105" s="7"/>
      <c r="K105" s="24"/>
      <c r="L105" s="25"/>
    </row>
    <row r="106" spans="1:12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24"/>
      <c r="L106" s="25"/>
    </row>
    <row r="107" spans="1:12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24"/>
      <c r="L107" s="25"/>
    </row>
    <row r="108" spans="1:12" x14ac:dyDescent="0.3">
      <c r="A108" s="6" t="s">
        <v>0</v>
      </c>
      <c r="B108" s="6" t="s">
        <v>8</v>
      </c>
      <c r="C108" s="6" t="s">
        <v>9</v>
      </c>
      <c r="D108" s="6" t="s">
        <v>10</v>
      </c>
      <c r="E108" s="6" t="s">
        <v>11</v>
      </c>
      <c r="F108" s="7"/>
      <c r="G108" s="6" t="s">
        <v>3</v>
      </c>
      <c r="H108" s="6" t="s">
        <v>8</v>
      </c>
      <c r="I108" s="6" t="s">
        <v>9</v>
      </c>
      <c r="J108" s="6" t="s">
        <v>10</v>
      </c>
      <c r="K108" s="22" t="s">
        <v>11</v>
      </c>
      <c r="L108" s="26"/>
    </row>
    <row r="109" spans="1:12" x14ac:dyDescent="0.3">
      <c r="A109" s="7" t="str">
        <f>Setup!B16</f>
        <v>Sumo død på klods</v>
      </c>
      <c r="B109" s="7">
        <v>5</v>
      </c>
      <c r="C109" s="7">
        <v>3</v>
      </c>
      <c r="D109" s="8">
        <v>0.84</v>
      </c>
      <c r="E109" s="12">
        <f>ROUND(((Setup!C16*D109)/2.5),0)*2.5</f>
        <v>167.5</v>
      </c>
      <c r="F109" s="7"/>
      <c r="G109" s="7" t="str">
        <f>Setup!B18</f>
        <v>Konv. Død(5-1-x)</v>
      </c>
      <c r="H109" s="7">
        <v>3</v>
      </c>
      <c r="I109" s="7">
        <v>7</v>
      </c>
      <c r="J109" s="8">
        <v>0.71</v>
      </c>
      <c r="K109" s="23">
        <f>ROUND(((Setup!C18*J109)/2.5),0)*2.5</f>
        <v>150</v>
      </c>
      <c r="L109" s="25"/>
    </row>
    <row r="110" spans="1:12" x14ac:dyDescent="0.3">
      <c r="A110" s="7" t="str">
        <f>Setup!B13</f>
        <v>Incline bænk</v>
      </c>
      <c r="B110" s="7">
        <v>3</v>
      </c>
      <c r="C110" s="7">
        <v>5</v>
      </c>
      <c r="D110" s="8">
        <v>0.76</v>
      </c>
      <c r="E110" s="12">
        <f>ROUND(((Setup!C13*D110)/2.5),0)*2.5</f>
        <v>82.5</v>
      </c>
      <c r="F110" s="7"/>
      <c r="G110" s="7" t="s">
        <v>34</v>
      </c>
      <c r="H110" s="7">
        <v>3</v>
      </c>
      <c r="I110" s="7">
        <v>11</v>
      </c>
      <c r="J110" s="8"/>
      <c r="K110" s="23"/>
      <c r="L110" s="25"/>
    </row>
    <row r="111" spans="1:12" x14ac:dyDescent="0.3">
      <c r="A111" s="7" t="str">
        <f>Setup!B6</f>
        <v>Front squat</v>
      </c>
      <c r="B111" s="7">
        <v>3</v>
      </c>
      <c r="C111" s="7">
        <v>5</v>
      </c>
      <c r="D111" s="8">
        <v>0.76</v>
      </c>
      <c r="E111" s="12">
        <f>ROUND(((Setup!C6*D111)/2.5),0)*2.5</f>
        <v>100</v>
      </c>
      <c r="F111" s="7"/>
      <c r="G111" s="7" t="s">
        <v>35</v>
      </c>
      <c r="H111" s="7">
        <v>3</v>
      </c>
      <c r="I111" s="7">
        <v>7</v>
      </c>
      <c r="J111" s="7"/>
      <c r="K111" s="23"/>
      <c r="L111" s="25"/>
    </row>
    <row r="112" spans="1:12" x14ac:dyDescent="0.3">
      <c r="A112" s="7" t="s">
        <v>36</v>
      </c>
      <c r="B112" s="7">
        <v>3</v>
      </c>
      <c r="C112" s="7">
        <v>11</v>
      </c>
      <c r="D112" s="7"/>
      <c r="E112" s="7"/>
      <c r="F112" s="7"/>
      <c r="G112" s="7" t="s">
        <v>74</v>
      </c>
      <c r="H112" s="7">
        <v>3</v>
      </c>
      <c r="I112" s="7">
        <v>11</v>
      </c>
      <c r="J112" s="7"/>
      <c r="K112" s="24"/>
      <c r="L112" s="25"/>
    </row>
    <row r="113" spans="1:12" x14ac:dyDescent="0.3">
      <c r="A113" s="7"/>
      <c r="B113" s="7"/>
      <c r="C113" s="7"/>
      <c r="D113" s="7"/>
      <c r="E113" s="7"/>
      <c r="F113" s="7"/>
      <c r="G113" s="7" t="s">
        <v>73</v>
      </c>
      <c r="H113" s="7">
        <v>3</v>
      </c>
      <c r="I113" s="7">
        <v>11</v>
      </c>
      <c r="J113" s="7"/>
      <c r="K113" s="24"/>
      <c r="L113" s="25"/>
    </row>
    <row r="114" spans="1:12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5"/>
    </row>
    <row r="115" spans="1:12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5"/>
    </row>
    <row r="116" spans="1:12" x14ac:dyDescent="0.3">
      <c r="L116" s="27"/>
    </row>
    <row r="117" spans="1:12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5"/>
    </row>
    <row r="118" spans="1:12" ht="21" x14ac:dyDescent="0.4">
      <c r="A118" s="5" t="s">
        <v>29</v>
      </c>
      <c r="B118" s="4"/>
      <c r="C118" s="4"/>
      <c r="D118" s="4"/>
      <c r="E118" s="4"/>
      <c r="F118" s="4"/>
      <c r="G118" s="4"/>
      <c r="H118" s="4"/>
      <c r="I118" s="4"/>
      <c r="J118" s="4"/>
      <c r="K118" s="21"/>
      <c r="L118" s="25"/>
    </row>
    <row r="119" spans="1:12" x14ac:dyDescent="0.3">
      <c r="A119" s="6" t="s">
        <v>1</v>
      </c>
      <c r="B119" s="6" t="s">
        <v>8</v>
      </c>
      <c r="C119" s="6" t="s">
        <v>9</v>
      </c>
      <c r="D119" s="6" t="s">
        <v>10</v>
      </c>
      <c r="E119" s="6" t="s">
        <v>11</v>
      </c>
      <c r="F119" s="6"/>
      <c r="G119" s="6" t="s">
        <v>2</v>
      </c>
      <c r="H119" s="6" t="s">
        <v>8</v>
      </c>
      <c r="I119" s="6" t="s">
        <v>9</v>
      </c>
      <c r="J119" s="6" t="s">
        <v>10</v>
      </c>
      <c r="K119" s="22" t="s">
        <v>11</v>
      </c>
      <c r="L119" s="26"/>
    </row>
    <row r="120" spans="1:12" x14ac:dyDescent="0.3">
      <c r="A120" s="7" t="str">
        <f>Setup!B2</f>
        <v>Squat, bælte</v>
      </c>
      <c r="B120" s="15">
        <v>3</v>
      </c>
      <c r="C120" s="7">
        <v>3</v>
      </c>
      <c r="D120" s="14">
        <v>0.75</v>
      </c>
      <c r="E120" s="9">
        <f>ROUND(((Setup!C2*D120)/2.5),0)*2.5</f>
        <v>157.5</v>
      </c>
      <c r="F120" s="7"/>
      <c r="G120" s="7" t="str">
        <f>Setup!B4</f>
        <v>Squat m. stop</v>
      </c>
      <c r="H120" s="15">
        <v>3</v>
      </c>
      <c r="I120" s="7">
        <v>5</v>
      </c>
      <c r="J120" s="14">
        <v>0.65</v>
      </c>
      <c r="K120" s="23">
        <f>ROUND(((Setup!C4*J120)/2.5),0)*2.5</f>
        <v>110</v>
      </c>
      <c r="L120" s="25"/>
    </row>
    <row r="121" spans="1:12" x14ac:dyDescent="0.3">
      <c r="A121" s="7" t="str">
        <f>Setup!B11</f>
        <v>Bænk m. 3 sek. Stop</v>
      </c>
      <c r="B121" s="15">
        <v>3</v>
      </c>
      <c r="C121" s="7">
        <v>5</v>
      </c>
      <c r="D121" s="8">
        <v>0.65</v>
      </c>
      <c r="E121" s="12">
        <f>ROUND(((Setup!C11*D121)/2.5),0)*2.5</f>
        <v>90</v>
      </c>
      <c r="F121" s="7"/>
      <c r="G121" s="7" t="str">
        <f>Setup!B9</f>
        <v>Bænkpres</v>
      </c>
      <c r="H121" s="7">
        <v>3</v>
      </c>
      <c r="I121" s="7">
        <v>3</v>
      </c>
      <c r="J121" s="8">
        <v>0.75</v>
      </c>
      <c r="K121" s="23">
        <f>ROUND(((Setup!C9*J121)/2.5),0)*2.5</f>
        <v>112.5</v>
      </c>
      <c r="L121" s="25"/>
    </row>
    <row r="122" spans="1:12" x14ac:dyDescent="0.3">
      <c r="A122" s="7" t="s">
        <v>32</v>
      </c>
      <c r="B122" s="7">
        <v>2</v>
      </c>
      <c r="C122" s="7">
        <v>11</v>
      </c>
      <c r="D122" s="8"/>
      <c r="E122" s="12"/>
      <c r="F122" s="7"/>
      <c r="G122" s="7" t="s">
        <v>72</v>
      </c>
      <c r="H122" s="7">
        <v>2</v>
      </c>
      <c r="I122" s="7">
        <v>7</v>
      </c>
      <c r="J122" s="8"/>
      <c r="K122" s="23"/>
      <c r="L122" s="25"/>
    </row>
    <row r="123" spans="1:12" x14ac:dyDescent="0.3">
      <c r="A123" s="7" t="s">
        <v>33</v>
      </c>
      <c r="B123" s="7">
        <v>2</v>
      </c>
      <c r="C123" s="7">
        <v>11</v>
      </c>
      <c r="D123" s="7"/>
      <c r="E123" s="7"/>
      <c r="F123" s="7"/>
      <c r="G123" s="7" t="s">
        <v>37</v>
      </c>
      <c r="H123" s="7">
        <v>2</v>
      </c>
      <c r="I123" s="7">
        <v>7</v>
      </c>
      <c r="J123" s="7"/>
      <c r="K123" s="24"/>
      <c r="L123" s="25"/>
    </row>
    <row r="124" spans="1:12" x14ac:dyDescent="0.3">
      <c r="A124" s="13"/>
      <c r="B124" s="7"/>
      <c r="C124" s="7"/>
      <c r="D124" s="7"/>
      <c r="E124" s="7"/>
      <c r="F124" s="7"/>
      <c r="G124" s="7"/>
      <c r="H124" s="7"/>
      <c r="I124" s="7"/>
      <c r="J124" s="7"/>
      <c r="K124" s="24"/>
      <c r="L124" s="25"/>
    </row>
    <row r="125" spans="1:12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24"/>
      <c r="L125" s="25"/>
    </row>
    <row r="126" spans="1:12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24"/>
      <c r="L126" s="25"/>
    </row>
    <row r="127" spans="1:12" x14ac:dyDescent="0.3">
      <c r="A127" s="6" t="s">
        <v>0</v>
      </c>
      <c r="B127" s="6" t="s">
        <v>8</v>
      </c>
      <c r="C127" s="6" t="s">
        <v>9</v>
      </c>
      <c r="D127" s="6" t="s">
        <v>10</v>
      </c>
      <c r="E127" s="6" t="s">
        <v>11</v>
      </c>
      <c r="F127" s="7"/>
      <c r="G127" s="6" t="s">
        <v>3</v>
      </c>
      <c r="H127" s="6" t="s">
        <v>8</v>
      </c>
      <c r="I127" s="6" t="s">
        <v>9</v>
      </c>
      <c r="J127" s="6" t="s">
        <v>10</v>
      </c>
      <c r="K127" s="22" t="s">
        <v>11</v>
      </c>
      <c r="L127" s="26"/>
    </row>
    <row r="128" spans="1:12" x14ac:dyDescent="0.3">
      <c r="A128" s="7" t="str">
        <f>Setup!B15</f>
        <v>Sumo død, bælte</v>
      </c>
      <c r="B128" s="7">
        <v>3</v>
      </c>
      <c r="C128" s="7">
        <v>3</v>
      </c>
      <c r="D128" s="8">
        <v>0.75</v>
      </c>
      <c r="E128" s="12">
        <f>ROUND(((Setup!C15*D128)/2.5),0)*2.5</f>
        <v>185</v>
      </c>
      <c r="F128" s="7"/>
      <c r="G128" s="7" t="str">
        <f>Setup!B17</f>
        <v>Konv. Død bælte</v>
      </c>
      <c r="H128" s="7">
        <v>2</v>
      </c>
      <c r="I128" s="7">
        <v>5</v>
      </c>
      <c r="J128" s="8">
        <v>0.6</v>
      </c>
      <c r="K128" s="23">
        <f>ROUND(((Setup!C17*J128)/2.5),0)*2.5</f>
        <v>135</v>
      </c>
      <c r="L128" s="25"/>
    </row>
    <row r="129" spans="1:12" x14ac:dyDescent="0.3">
      <c r="A129" s="7" t="str">
        <f>Setup!B13</f>
        <v>Incline bænk</v>
      </c>
      <c r="B129" s="7">
        <v>3</v>
      </c>
      <c r="C129" s="7">
        <v>5</v>
      </c>
      <c r="D129" s="8">
        <v>0.65</v>
      </c>
      <c r="E129" s="12">
        <f>ROUND(((Setup!C13*D129)/2.5),0)*2.5</f>
        <v>72.5</v>
      </c>
      <c r="F129" s="7"/>
      <c r="G129" s="7" t="s">
        <v>34</v>
      </c>
      <c r="H129" s="7">
        <v>2</v>
      </c>
      <c r="I129" s="7">
        <v>11</v>
      </c>
      <c r="J129" s="8"/>
      <c r="K129" s="23"/>
      <c r="L129" s="25"/>
    </row>
    <row r="130" spans="1:12" x14ac:dyDescent="0.3">
      <c r="A130" s="7" t="str">
        <f>Setup!B6</f>
        <v>Front squat</v>
      </c>
      <c r="B130" s="7">
        <v>2</v>
      </c>
      <c r="C130" s="7">
        <v>5</v>
      </c>
      <c r="D130" s="8">
        <v>0.65</v>
      </c>
      <c r="E130" s="12">
        <f>ROUND(((Setup!C6*D130)/2.5),0)*2.5</f>
        <v>85</v>
      </c>
      <c r="F130" s="7"/>
      <c r="G130" s="7" t="s">
        <v>35</v>
      </c>
      <c r="H130" s="7">
        <v>2</v>
      </c>
      <c r="I130" s="7">
        <v>7</v>
      </c>
      <c r="J130" s="7"/>
      <c r="K130" s="23"/>
      <c r="L130" s="25"/>
    </row>
    <row r="131" spans="1:12" x14ac:dyDescent="0.3">
      <c r="A131" s="7" t="s">
        <v>36</v>
      </c>
      <c r="B131" s="7">
        <v>2</v>
      </c>
      <c r="C131" s="7">
        <v>11</v>
      </c>
      <c r="D131" s="7"/>
      <c r="E131" s="7"/>
      <c r="F131" s="7"/>
      <c r="G131" s="7" t="s">
        <v>74</v>
      </c>
      <c r="H131" s="7">
        <v>2</v>
      </c>
      <c r="I131" s="7">
        <v>11</v>
      </c>
      <c r="J131" s="7"/>
      <c r="K131" s="24"/>
      <c r="L131" s="25"/>
    </row>
    <row r="132" spans="1:12" x14ac:dyDescent="0.3">
      <c r="A132" s="7"/>
      <c r="B132" s="7"/>
      <c r="C132" s="7"/>
      <c r="D132" s="7"/>
      <c r="E132" s="7"/>
      <c r="F132" s="7"/>
      <c r="G132" s="7" t="s">
        <v>73</v>
      </c>
      <c r="H132" s="7">
        <v>2</v>
      </c>
      <c r="I132" s="7">
        <v>11</v>
      </c>
      <c r="J132" s="7"/>
      <c r="K132" s="24"/>
      <c r="L132" s="25"/>
    </row>
    <row r="133" spans="1:12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5"/>
    </row>
    <row r="134" spans="1:12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64" workbookViewId="0">
      <selection activeCell="G93" sqref="G93"/>
    </sheetView>
  </sheetViews>
  <sheetFormatPr defaultRowHeight="14.4" x14ac:dyDescent="0.3"/>
  <cols>
    <col min="1" max="1" width="17.6640625" customWidth="1"/>
    <col min="2" max="2" width="4.33203125" customWidth="1"/>
    <col min="3" max="3" width="5.109375" customWidth="1"/>
    <col min="4" max="4" width="5.6640625" customWidth="1"/>
    <col min="5" max="5" width="6" customWidth="1"/>
    <col min="6" max="6" width="1.6640625" customWidth="1"/>
    <col min="7" max="7" width="13.6640625" customWidth="1"/>
    <col min="8" max="8" width="5" customWidth="1"/>
    <col min="9" max="9" width="4.88671875" customWidth="1"/>
    <col min="10" max="10" width="5.33203125" customWidth="1"/>
    <col min="11" max="11" width="5.88671875" customWidth="1"/>
  </cols>
  <sheetData>
    <row r="1" spans="1:12" ht="33.6" x14ac:dyDescent="0.65">
      <c r="A1" s="52" t="s">
        <v>58</v>
      </c>
    </row>
    <row r="2" spans="1:12" ht="33.6" x14ac:dyDescent="0.65">
      <c r="A2" s="45"/>
    </row>
    <row r="3" spans="1:12" ht="33.6" x14ac:dyDescent="0.65">
      <c r="A3" s="44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x14ac:dyDescent="0.4">
      <c r="A4" s="5" t="s">
        <v>4</v>
      </c>
      <c r="B4" s="4"/>
      <c r="C4" s="4"/>
      <c r="D4" s="4"/>
      <c r="E4" s="4"/>
      <c r="F4" s="4"/>
      <c r="G4" s="4"/>
      <c r="H4" s="4"/>
      <c r="I4" s="4"/>
      <c r="J4" s="4"/>
      <c r="K4" s="21"/>
      <c r="L4" s="25"/>
    </row>
    <row r="5" spans="1:12" x14ac:dyDescent="0.3">
      <c r="A5" s="6" t="s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6" t="s">
        <v>2</v>
      </c>
      <c r="H5" s="6" t="s">
        <v>8</v>
      </c>
      <c r="I5" s="6" t="s">
        <v>9</v>
      </c>
      <c r="J5" s="6" t="s">
        <v>10</v>
      </c>
      <c r="K5" s="22" t="s">
        <v>11</v>
      </c>
      <c r="L5" s="26"/>
    </row>
    <row r="6" spans="1:12" x14ac:dyDescent="0.3">
      <c r="A6" s="7" t="str">
        <f>Setup!B3</f>
        <v>Squat</v>
      </c>
      <c r="B6" s="15">
        <v>5</v>
      </c>
      <c r="C6" s="7">
        <v>3</v>
      </c>
      <c r="D6" s="14">
        <v>0.82</v>
      </c>
      <c r="E6" s="9">
        <f>ROUND(((Setup!C3*D6)/2.5),0)*2.5</f>
        <v>155</v>
      </c>
      <c r="F6" s="7"/>
      <c r="G6" s="7" t="str">
        <f>Setup!B5</f>
        <v>Squat m. stop</v>
      </c>
      <c r="H6" s="15">
        <v>5</v>
      </c>
      <c r="I6" s="7">
        <v>5</v>
      </c>
      <c r="J6" s="14">
        <v>0.7</v>
      </c>
      <c r="K6" s="23">
        <f>ROUND(((Setup!C5*J6)/2.5),0)*2.5</f>
        <v>120</v>
      </c>
      <c r="L6" s="25"/>
    </row>
    <row r="7" spans="1:12" x14ac:dyDescent="0.3">
      <c r="A7" s="7" t="str">
        <f>Setup!B12</f>
        <v>Bænk m. 3 sek. Stop</v>
      </c>
      <c r="B7" s="15">
        <v>5</v>
      </c>
      <c r="C7" s="7">
        <v>5</v>
      </c>
      <c r="D7" s="8">
        <v>0.7</v>
      </c>
      <c r="E7" s="12">
        <f>ROUND(((Setup!C12*D7)/2.5),0)*2.5</f>
        <v>102.5</v>
      </c>
      <c r="F7" s="7"/>
      <c r="G7" s="7" t="str">
        <f>Setup!B10</f>
        <v>Bænkpres</v>
      </c>
      <c r="H7" s="7">
        <v>5</v>
      </c>
      <c r="I7" s="7">
        <v>3</v>
      </c>
      <c r="J7" s="8">
        <v>0.82</v>
      </c>
      <c r="K7" s="23">
        <f>ROUND(((Setup!C10*J7)/2.5),0)*2.5</f>
        <v>122.5</v>
      </c>
      <c r="L7" s="25"/>
    </row>
    <row r="8" spans="1:12" x14ac:dyDescent="0.3">
      <c r="A8" s="7" t="s">
        <v>32</v>
      </c>
      <c r="B8" s="7">
        <v>3</v>
      </c>
      <c r="C8" s="7">
        <v>11</v>
      </c>
      <c r="D8" s="8"/>
      <c r="E8" s="12"/>
      <c r="F8" s="7"/>
      <c r="G8" s="7" t="s">
        <v>72</v>
      </c>
      <c r="H8" s="7">
        <v>3</v>
      </c>
      <c r="I8" s="7">
        <v>7</v>
      </c>
      <c r="J8" s="8"/>
      <c r="K8" s="23"/>
      <c r="L8" s="25"/>
    </row>
    <row r="9" spans="1:12" x14ac:dyDescent="0.3">
      <c r="A9" s="7" t="s">
        <v>33</v>
      </c>
      <c r="B9" s="7">
        <v>3</v>
      </c>
      <c r="C9" s="7">
        <v>11</v>
      </c>
      <c r="D9" s="7"/>
      <c r="E9" s="7"/>
      <c r="F9" s="7"/>
      <c r="G9" s="7" t="s">
        <v>37</v>
      </c>
      <c r="H9" s="7">
        <v>3</v>
      </c>
      <c r="I9" s="7">
        <v>7</v>
      </c>
      <c r="J9" s="7"/>
      <c r="K9" s="24"/>
      <c r="L9" s="25"/>
    </row>
    <row r="10" spans="1:12" x14ac:dyDescent="0.3">
      <c r="A10" s="15"/>
      <c r="B10" s="7"/>
      <c r="C10" s="7"/>
      <c r="D10" s="7"/>
      <c r="E10" s="7"/>
      <c r="F10" s="7"/>
      <c r="G10" s="7"/>
      <c r="H10" s="7"/>
      <c r="I10" s="7"/>
      <c r="J10" s="7"/>
      <c r="K10" s="24"/>
      <c r="L10" s="25"/>
    </row>
    <row r="11" spans="1:12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24"/>
      <c r="L11" s="25"/>
    </row>
    <row r="12" spans="1:12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24"/>
      <c r="L12" s="25"/>
    </row>
    <row r="13" spans="1:12" x14ac:dyDescent="0.3">
      <c r="A13" s="6" t="s">
        <v>0</v>
      </c>
      <c r="B13" s="6" t="s">
        <v>8</v>
      </c>
      <c r="C13" s="6" t="s">
        <v>9</v>
      </c>
      <c r="D13" s="6" t="s">
        <v>10</v>
      </c>
      <c r="E13" s="6" t="s">
        <v>11</v>
      </c>
      <c r="F13" s="7"/>
      <c r="G13" s="6" t="s">
        <v>3</v>
      </c>
      <c r="H13" s="6" t="s">
        <v>8</v>
      </c>
      <c r="I13" s="6" t="s">
        <v>9</v>
      </c>
      <c r="J13" s="6" t="s">
        <v>10</v>
      </c>
      <c r="K13" s="22" t="s">
        <v>11</v>
      </c>
      <c r="L13" s="26"/>
    </row>
    <row r="14" spans="1:12" x14ac:dyDescent="0.3">
      <c r="A14" s="7" t="str">
        <f>Setup!B15</f>
        <v>Sumo død, bælte</v>
      </c>
      <c r="B14" s="7">
        <v>3</v>
      </c>
      <c r="C14" s="7">
        <v>2</v>
      </c>
      <c r="D14" s="8">
        <v>0.9</v>
      </c>
      <c r="E14" s="12">
        <f>ROUND(((Setup!C15*D14)/2.5),0)*2.5</f>
        <v>222.5</v>
      </c>
      <c r="F14" s="7"/>
      <c r="G14" s="7" t="str">
        <f>Setup!B17</f>
        <v>Konv. Død bælte</v>
      </c>
      <c r="H14" s="7">
        <v>3</v>
      </c>
      <c r="I14" s="7">
        <v>5</v>
      </c>
      <c r="J14" s="8">
        <v>0.7</v>
      </c>
      <c r="K14" s="23">
        <f>ROUND(((Setup!C17*J14)/2.5),0)*2.5</f>
        <v>157.5</v>
      </c>
      <c r="L14" s="25"/>
    </row>
    <row r="15" spans="1:12" x14ac:dyDescent="0.3">
      <c r="A15" s="30" t="s">
        <v>55</v>
      </c>
      <c r="B15" s="30">
        <v>2</v>
      </c>
      <c r="C15" s="30">
        <v>3</v>
      </c>
      <c r="D15" s="47">
        <v>1</v>
      </c>
      <c r="E15" s="12">
        <f>ROUND(((Setup!C15*D15)/2.5),0)*2.5</f>
        <v>247.5</v>
      </c>
      <c r="F15" s="7"/>
      <c r="G15" s="7" t="s">
        <v>34</v>
      </c>
      <c r="H15" s="7">
        <v>3</v>
      </c>
      <c r="I15" s="7">
        <v>11</v>
      </c>
      <c r="J15" s="8"/>
      <c r="K15" s="23"/>
      <c r="L15" s="25"/>
    </row>
    <row r="16" spans="1:12" x14ac:dyDescent="0.3">
      <c r="A16" s="7" t="str">
        <f>Setup!B14</f>
        <v>Incline bænk</v>
      </c>
      <c r="B16" s="7">
        <v>3</v>
      </c>
      <c r="C16" s="7">
        <v>7</v>
      </c>
      <c r="D16" s="8">
        <v>0.65</v>
      </c>
      <c r="E16" s="12">
        <f>ROUND(((Setup!C14*D16)/2.5),0)*2.5</f>
        <v>75</v>
      </c>
      <c r="F16" s="7"/>
      <c r="G16" s="7" t="s">
        <v>35</v>
      </c>
      <c r="H16" s="7">
        <v>3</v>
      </c>
      <c r="I16" s="7">
        <v>7</v>
      </c>
      <c r="J16" s="7"/>
      <c r="K16" s="23"/>
      <c r="L16" s="25"/>
    </row>
    <row r="17" spans="1:12" x14ac:dyDescent="0.3">
      <c r="A17" s="7" t="str">
        <f>Setup!B7</f>
        <v>Front squat(5-0-x)</v>
      </c>
      <c r="B17" s="7">
        <v>2</v>
      </c>
      <c r="C17" s="7">
        <v>7</v>
      </c>
      <c r="D17" s="8">
        <v>0.65</v>
      </c>
      <c r="E17" s="12">
        <f>ROUND(((Setup!C7*D17)/2.5),0)*2.5</f>
        <v>77.5</v>
      </c>
      <c r="F17" s="7"/>
      <c r="G17" s="7" t="s">
        <v>74</v>
      </c>
      <c r="H17" s="7">
        <v>3</v>
      </c>
      <c r="I17" s="7">
        <v>11</v>
      </c>
      <c r="J17" s="7"/>
      <c r="K17" s="24"/>
      <c r="L17" s="25"/>
    </row>
    <row r="18" spans="1:12" x14ac:dyDescent="0.3">
      <c r="A18" s="7" t="s">
        <v>36</v>
      </c>
      <c r="B18" s="7">
        <v>3</v>
      </c>
      <c r="C18" s="7">
        <v>11</v>
      </c>
      <c r="D18" s="7"/>
      <c r="E18" s="7"/>
      <c r="F18" s="7"/>
      <c r="G18" s="7" t="s">
        <v>73</v>
      </c>
      <c r="H18" s="7">
        <v>3</v>
      </c>
      <c r="I18" s="7">
        <v>11</v>
      </c>
      <c r="J18" s="7"/>
      <c r="K18" s="24"/>
      <c r="L18" s="25"/>
    </row>
    <row r="19" spans="1:12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5"/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25"/>
    </row>
    <row r="21" spans="1:12" x14ac:dyDescent="0.3">
      <c r="A21" s="10"/>
      <c r="B21" s="1"/>
      <c r="C21" s="1"/>
      <c r="D21" s="1"/>
      <c r="E21" s="1"/>
      <c r="L21" s="27"/>
    </row>
    <row r="22" spans="1:12" x14ac:dyDescent="0.3">
      <c r="A22" s="3"/>
      <c r="B22" s="3"/>
      <c r="C22" s="3"/>
      <c r="D22" s="3"/>
      <c r="E22" s="46"/>
      <c r="F22" s="3"/>
      <c r="G22" s="3"/>
      <c r="H22" s="3"/>
      <c r="I22" s="3"/>
      <c r="J22" s="3"/>
      <c r="K22" s="3"/>
      <c r="L22" s="25"/>
    </row>
    <row r="23" spans="1:12" ht="21" x14ac:dyDescent="0.4">
      <c r="A23" s="5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21"/>
      <c r="L23" s="25"/>
    </row>
    <row r="24" spans="1:12" x14ac:dyDescent="0.3">
      <c r="A24" s="6" t="s">
        <v>1</v>
      </c>
      <c r="B24" s="6" t="s">
        <v>8</v>
      </c>
      <c r="C24" s="6" t="s">
        <v>9</v>
      </c>
      <c r="D24" s="6" t="s">
        <v>10</v>
      </c>
      <c r="E24" s="6" t="s">
        <v>11</v>
      </c>
      <c r="F24" s="6"/>
      <c r="G24" s="6" t="s">
        <v>2</v>
      </c>
      <c r="H24" s="6" t="s">
        <v>8</v>
      </c>
      <c r="I24" s="6" t="s">
        <v>9</v>
      </c>
      <c r="J24" s="6" t="s">
        <v>10</v>
      </c>
      <c r="K24" s="22" t="s">
        <v>11</v>
      </c>
      <c r="L24" s="26"/>
    </row>
    <row r="25" spans="1:12" x14ac:dyDescent="0.3">
      <c r="A25" s="7" t="str">
        <f>Setup!B2</f>
        <v>Squat, bælte</v>
      </c>
      <c r="B25" s="15">
        <v>3</v>
      </c>
      <c r="C25" s="7">
        <v>2</v>
      </c>
      <c r="D25" s="14">
        <v>0.9</v>
      </c>
      <c r="E25" s="9">
        <f>ROUND(((Setup!C2*D25)/2.5),0)*2.5</f>
        <v>190</v>
      </c>
      <c r="F25" s="7"/>
      <c r="G25" s="7" t="str">
        <f>Setup!B4</f>
        <v>Squat m. stop</v>
      </c>
      <c r="H25" s="15">
        <v>5</v>
      </c>
      <c r="I25" s="7">
        <v>3</v>
      </c>
      <c r="J25" s="14">
        <v>0.8</v>
      </c>
      <c r="K25" s="23">
        <f>ROUND(((Setup!C4*J25)/2.5),0)*2.5</f>
        <v>135</v>
      </c>
      <c r="L25" s="25"/>
    </row>
    <row r="26" spans="1:12" x14ac:dyDescent="0.3">
      <c r="A26" s="7" t="s">
        <v>53</v>
      </c>
      <c r="B26" s="15">
        <v>2</v>
      </c>
      <c r="C26" s="7">
        <v>3</v>
      </c>
      <c r="D26" s="8">
        <v>1.05</v>
      </c>
      <c r="E26" s="12">
        <f>ROUND(((Setup!C2*D26)/2.5),0)*2.5</f>
        <v>220</v>
      </c>
      <c r="F26" s="7"/>
      <c r="G26" s="7" t="str">
        <f>Setup!B9</f>
        <v>Bænkpres</v>
      </c>
      <c r="H26" s="7">
        <v>5</v>
      </c>
      <c r="I26" s="7">
        <v>2</v>
      </c>
      <c r="J26" s="8">
        <v>0.9</v>
      </c>
      <c r="K26" s="23">
        <f>ROUND(((Setup!C9*J26)/2.5),0)*2.5</f>
        <v>135</v>
      </c>
      <c r="L26" s="25"/>
    </row>
    <row r="27" spans="1:12" x14ac:dyDescent="0.3">
      <c r="A27" s="7" t="str">
        <f>Setup!B12</f>
        <v>Bænk m. 3 sek. Stop</v>
      </c>
      <c r="B27" s="15">
        <v>5</v>
      </c>
      <c r="C27" s="7">
        <v>3</v>
      </c>
      <c r="D27" s="8">
        <v>0.8</v>
      </c>
      <c r="E27" s="12">
        <f>ROUND(((Setup!C12*D27)/2.5),0)*2.5</f>
        <v>115</v>
      </c>
      <c r="F27" s="7"/>
      <c r="G27" s="7" t="s">
        <v>54</v>
      </c>
      <c r="H27" s="7">
        <v>3</v>
      </c>
      <c r="I27" s="7">
        <v>3</v>
      </c>
      <c r="J27" s="8">
        <v>1</v>
      </c>
      <c r="K27" s="23">
        <f>ROUND(((Setup!C9*J27)/2.5),0)*2.5</f>
        <v>150</v>
      </c>
      <c r="L27" s="25"/>
    </row>
    <row r="28" spans="1:12" x14ac:dyDescent="0.3">
      <c r="A28" s="7" t="s">
        <v>32</v>
      </c>
      <c r="B28" s="7">
        <v>3</v>
      </c>
      <c r="C28" s="7">
        <v>11</v>
      </c>
      <c r="D28" s="8"/>
      <c r="E28" s="12"/>
      <c r="F28" s="7"/>
      <c r="G28" s="7" t="s">
        <v>72</v>
      </c>
      <c r="H28" s="7">
        <v>3</v>
      </c>
      <c r="I28" s="7">
        <v>7</v>
      </c>
      <c r="J28" s="7"/>
      <c r="K28" s="24"/>
      <c r="L28" s="25"/>
    </row>
    <row r="29" spans="1:12" x14ac:dyDescent="0.3">
      <c r="A29" s="7" t="s">
        <v>33</v>
      </c>
      <c r="B29" s="7">
        <v>3</v>
      </c>
      <c r="C29" s="7">
        <v>11</v>
      </c>
      <c r="D29" s="7"/>
      <c r="E29" s="7"/>
      <c r="F29" s="7"/>
      <c r="G29" s="7" t="s">
        <v>37</v>
      </c>
      <c r="H29" s="7">
        <v>3</v>
      </c>
      <c r="I29" s="7">
        <v>7</v>
      </c>
      <c r="J29" s="7"/>
      <c r="K29" s="24"/>
      <c r="L29" s="25"/>
    </row>
    <row r="30" spans="1:12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24"/>
      <c r="L30" s="25"/>
    </row>
    <row r="31" spans="1:12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24"/>
      <c r="L31" s="25"/>
    </row>
    <row r="32" spans="1:12" x14ac:dyDescent="0.3">
      <c r="A32" s="6" t="s">
        <v>0</v>
      </c>
      <c r="B32" s="6" t="s">
        <v>8</v>
      </c>
      <c r="C32" s="6" t="s">
        <v>9</v>
      </c>
      <c r="D32" s="6" t="s">
        <v>10</v>
      </c>
      <c r="E32" s="6" t="s">
        <v>11</v>
      </c>
      <c r="F32" s="7"/>
      <c r="G32" s="6" t="s">
        <v>3</v>
      </c>
      <c r="H32" s="6" t="s">
        <v>8</v>
      </c>
      <c r="I32" s="6" t="s">
        <v>9</v>
      </c>
      <c r="J32" s="6" t="s">
        <v>10</v>
      </c>
      <c r="K32" s="22" t="s">
        <v>11</v>
      </c>
      <c r="L32" s="26"/>
    </row>
    <row r="33" spans="1:12" x14ac:dyDescent="0.3">
      <c r="A33" s="7" t="str">
        <f>Setup!B16</f>
        <v>Sumo død på klods</v>
      </c>
      <c r="B33" s="7">
        <v>5</v>
      </c>
      <c r="C33" s="7">
        <v>3</v>
      </c>
      <c r="D33" s="8">
        <v>0.82</v>
      </c>
      <c r="E33" s="12">
        <f>ROUND(((Setup!C16*D33)/2.5),0)*2.5</f>
        <v>165</v>
      </c>
      <c r="F33" s="7"/>
      <c r="G33" s="7" t="str">
        <f>Setup!B18</f>
        <v>Konv. Død(5-1-x)</v>
      </c>
      <c r="H33" s="7">
        <v>3</v>
      </c>
      <c r="I33" s="7">
        <v>7</v>
      </c>
      <c r="J33" s="8">
        <v>0.65</v>
      </c>
      <c r="K33" s="23">
        <f>ROUND(((Setup!C18*J33)/2.5),0)*2.5</f>
        <v>137.5</v>
      </c>
      <c r="L33" s="25"/>
    </row>
    <row r="34" spans="1:12" x14ac:dyDescent="0.3">
      <c r="A34" s="7" t="str">
        <f>Setup!B13</f>
        <v>Incline bænk</v>
      </c>
      <c r="B34" s="7">
        <v>3</v>
      </c>
      <c r="C34" s="7">
        <v>5</v>
      </c>
      <c r="D34" s="8">
        <v>0.7</v>
      </c>
      <c r="E34" s="12">
        <f>ROUND(((Setup!C13*D34)/2.5),0)*2.5</f>
        <v>77.5</v>
      </c>
      <c r="F34" s="7"/>
      <c r="G34" s="7" t="s">
        <v>34</v>
      </c>
      <c r="H34" s="7">
        <v>3</v>
      </c>
      <c r="I34" s="7">
        <v>11</v>
      </c>
      <c r="J34" s="8"/>
      <c r="K34" s="23"/>
      <c r="L34" s="25"/>
    </row>
    <row r="35" spans="1:12" x14ac:dyDescent="0.3">
      <c r="A35" s="7" t="str">
        <f>Setup!B6</f>
        <v>Front squat</v>
      </c>
      <c r="B35" s="7">
        <v>2</v>
      </c>
      <c r="C35" s="7">
        <v>5</v>
      </c>
      <c r="D35" s="8">
        <v>0.7</v>
      </c>
      <c r="E35" s="12">
        <f>ROUND(((Setup!C6*D35)/2.5),0)*2.5</f>
        <v>90</v>
      </c>
      <c r="F35" s="7"/>
      <c r="G35" s="7" t="s">
        <v>35</v>
      </c>
      <c r="H35" s="7">
        <v>3</v>
      </c>
      <c r="I35" s="7">
        <v>7</v>
      </c>
      <c r="J35" s="7"/>
      <c r="K35" s="23"/>
      <c r="L35" s="25"/>
    </row>
    <row r="36" spans="1:12" x14ac:dyDescent="0.3">
      <c r="A36" s="7" t="s">
        <v>36</v>
      </c>
      <c r="B36" s="7">
        <v>3</v>
      </c>
      <c r="C36" s="7">
        <v>11</v>
      </c>
      <c r="D36" s="7"/>
      <c r="E36" s="7"/>
      <c r="F36" s="7"/>
      <c r="G36" s="7" t="s">
        <v>74</v>
      </c>
      <c r="H36" s="7">
        <v>3</v>
      </c>
      <c r="I36" s="7">
        <v>11</v>
      </c>
      <c r="J36" s="7"/>
      <c r="K36" s="24"/>
      <c r="L36" s="25"/>
    </row>
    <row r="37" spans="1:12" x14ac:dyDescent="0.3">
      <c r="A37" s="7"/>
      <c r="B37" s="7"/>
      <c r="C37" s="7"/>
      <c r="D37" s="7"/>
      <c r="E37" s="7"/>
      <c r="F37" s="7"/>
      <c r="G37" s="7" t="s">
        <v>73</v>
      </c>
      <c r="H37" s="7">
        <v>3</v>
      </c>
      <c r="I37" s="7">
        <v>11</v>
      </c>
      <c r="J37" s="7"/>
      <c r="K37" s="24"/>
      <c r="L37" s="25"/>
    </row>
    <row r="38" spans="1:12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5"/>
    </row>
    <row r="39" spans="1:12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5"/>
    </row>
    <row r="40" spans="1:12" x14ac:dyDescent="0.3">
      <c r="L40" s="27"/>
    </row>
    <row r="41" spans="1:12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5"/>
    </row>
    <row r="42" spans="1:12" ht="21" x14ac:dyDescent="0.4">
      <c r="A42" s="5" t="s">
        <v>6</v>
      </c>
      <c r="B42" s="4"/>
      <c r="C42" s="4"/>
      <c r="D42" s="4"/>
      <c r="E42" s="4"/>
      <c r="F42" s="4"/>
      <c r="G42" s="4"/>
      <c r="H42" s="4"/>
      <c r="I42" s="4"/>
      <c r="J42" s="4"/>
      <c r="K42" s="21"/>
      <c r="L42" s="25"/>
    </row>
    <row r="43" spans="1:12" x14ac:dyDescent="0.3">
      <c r="A43" s="6" t="s">
        <v>1</v>
      </c>
      <c r="B43" s="6" t="s">
        <v>8</v>
      </c>
      <c r="C43" s="6" t="s">
        <v>9</v>
      </c>
      <c r="D43" s="6" t="s">
        <v>10</v>
      </c>
      <c r="E43" s="6" t="s">
        <v>11</v>
      </c>
      <c r="F43" s="6"/>
      <c r="G43" s="6" t="s">
        <v>2</v>
      </c>
      <c r="H43" s="6" t="s">
        <v>8</v>
      </c>
      <c r="I43" s="6" t="s">
        <v>9</v>
      </c>
      <c r="J43" s="6" t="s">
        <v>10</v>
      </c>
      <c r="K43" s="22" t="s">
        <v>11</v>
      </c>
      <c r="L43" s="26"/>
    </row>
    <row r="44" spans="1:12" x14ac:dyDescent="0.3">
      <c r="A44" s="7" t="str">
        <f>Setup!B3</f>
        <v>Squat</v>
      </c>
      <c r="B44" s="15">
        <v>5</v>
      </c>
      <c r="C44" s="7">
        <v>3</v>
      </c>
      <c r="D44" s="14">
        <v>0.84</v>
      </c>
      <c r="E44" s="9">
        <f>ROUND(((Setup!C3*D44)/2.5),0)*2.5</f>
        <v>160</v>
      </c>
      <c r="F44" s="7"/>
      <c r="G44" s="7" t="str">
        <f>Setup!B5</f>
        <v>Squat m. stop</v>
      </c>
      <c r="H44" s="15">
        <v>5</v>
      </c>
      <c r="I44" s="7">
        <v>5</v>
      </c>
      <c r="J44" s="14">
        <v>0.72</v>
      </c>
      <c r="K44" s="23">
        <f>ROUND(((Setup!C5*J44)/2.5),0)*2.5</f>
        <v>122.5</v>
      </c>
      <c r="L44" s="25"/>
    </row>
    <row r="45" spans="1:12" x14ac:dyDescent="0.3">
      <c r="A45" s="7" t="str">
        <f>Setup!B12</f>
        <v>Bænk m. 3 sek. Stop</v>
      </c>
      <c r="B45" s="15">
        <v>5</v>
      </c>
      <c r="C45" s="7">
        <v>5</v>
      </c>
      <c r="D45" s="8">
        <v>0.72</v>
      </c>
      <c r="E45" s="12">
        <f>ROUND(((Setup!C12*D45)/2.5),0)*2.5</f>
        <v>105</v>
      </c>
      <c r="F45" s="7"/>
      <c r="G45" s="7" t="str">
        <f>Setup!B10</f>
        <v>Bænkpres</v>
      </c>
      <c r="H45" s="7">
        <v>5</v>
      </c>
      <c r="I45" s="7">
        <v>3</v>
      </c>
      <c r="J45" s="8">
        <v>0.84</v>
      </c>
      <c r="K45" s="23">
        <f>ROUND(((Setup!C10*J45)/2.5),0)*2.5</f>
        <v>125</v>
      </c>
      <c r="L45" s="25"/>
    </row>
    <row r="46" spans="1:12" x14ac:dyDescent="0.3">
      <c r="A46" s="7" t="s">
        <v>32</v>
      </c>
      <c r="B46" s="7">
        <v>3</v>
      </c>
      <c r="C46" s="7">
        <v>11</v>
      </c>
      <c r="D46" s="8"/>
      <c r="E46" s="12"/>
      <c r="F46" s="7"/>
      <c r="G46" s="7" t="s">
        <v>72</v>
      </c>
      <c r="H46" s="7">
        <v>3</v>
      </c>
      <c r="I46" s="7">
        <v>7</v>
      </c>
      <c r="J46" s="8"/>
      <c r="K46" s="23"/>
      <c r="L46" s="25"/>
    </row>
    <row r="47" spans="1:12" x14ac:dyDescent="0.3">
      <c r="A47" s="7" t="s">
        <v>33</v>
      </c>
      <c r="B47" s="7">
        <v>3</v>
      </c>
      <c r="C47" s="7">
        <v>11</v>
      </c>
      <c r="D47" s="7"/>
      <c r="E47" s="7"/>
      <c r="F47" s="7"/>
      <c r="G47" s="7" t="s">
        <v>37</v>
      </c>
      <c r="H47" s="7">
        <v>3</v>
      </c>
      <c r="I47" s="7">
        <v>7</v>
      </c>
      <c r="J47" s="7"/>
      <c r="K47" s="24"/>
      <c r="L47" s="25"/>
    </row>
    <row r="48" spans="1:12" x14ac:dyDescent="0.3">
      <c r="A48" s="13"/>
      <c r="B48" s="7"/>
      <c r="C48" s="7"/>
      <c r="D48" s="7"/>
      <c r="E48" s="7"/>
      <c r="F48" s="7"/>
      <c r="G48" s="7"/>
      <c r="H48" s="7"/>
      <c r="I48" s="7"/>
      <c r="J48" s="7"/>
      <c r="K48" s="24"/>
      <c r="L48" s="25"/>
    </row>
    <row r="49" spans="1:12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24"/>
      <c r="L49" s="25"/>
    </row>
    <row r="50" spans="1:12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24"/>
      <c r="L50" s="25"/>
    </row>
    <row r="51" spans="1:12" x14ac:dyDescent="0.3">
      <c r="A51" s="6" t="s">
        <v>0</v>
      </c>
      <c r="B51" s="6" t="s">
        <v>8</v>
      </c>
      <c r="C51" s="6" t="s">
        <v>9</v>
      </c>
      <c r="D51" s="6" t="s">
        <v>10</v>
      </c>
      <c r="E51" s="6" t="s">
        <v>11</v>
      </c>
      <c r="F51" s="7"/>
      <c r="G51" s="6" t="s">
        <v>3</v>
      </c>
      <c r="H51" s="6" t="s">
        <v>8</v>
      </c>
      <c r="I51" s="6" t="s">
        <v>9</v>
      </c>
      <c r="J51" s="6" t="s">
        <v>10</v>
      </c>
      <c r="K51" s="22" t="s">
        <v>11</v>
      </c>
      <c r="L51" s="26"/>
    </row>
    <row r="52" spans="1:12" x14ac:dyDescent="0.3">
      <c r="A52" s="7" t="str">
        <f>Setup!B15</f>
        <v>Sumo død, bælte</v>
      </c>
      <c r="B52" s="7">
        <v>3</v>
      </c>
      <c r="C52" s="7">
        <v>1</v>
      </c>
      <c r="D52" s="8">
        <v>0.95</v>
      </c>
      <c r="E52" s="12">
        <f>ROUND(((Setup!C15*D52)/2.5),0)*2.5</f>
        <v>235</v>
      </c>
      <c r="F52" s="7"/>
      <c r="G52" s="7" t="str">
        <f>Setup!B17</f>
        <v>Konv. Død bælte</v>
      </c>
      <c r="H52" s="7">
        <v>3</v>
      </c>
      <c r="I52" s="7">
        <v>5</v>
      </c>
      <c r="J52" s="8">
        <v>0.72</v>
      </c>
      <c r="K52" s="23">
        <f>ROUND(((Setup!C17*J52)/2.5),0)*2.5</f>
        <v>162.5</v>
      </c>
      <c r="L52" s="25"/>
    </row>
    <row r="53" spans="1:12" x14ac:dyDescent="0.3">
      <c r="A53" s="30" t="s">
        <v>55</v>
      </c>
      <c r="B53" s="30">
        <v>2</v>
      </c>
      <c r="C53" s="30">
        <v>3</v>
      </c>
      <c r="D53" s="47">
        <v>1.05</v>
      </c>
      <c r="E53" s="12">
        <f>ROUND(((Setup!C15*D53)/2.5),0)*2.5</f>
        <v>260</v>
      </c>
      <c r="F53" s="7"/>
      <c r="G53" s="7" t="s">
        <v>34</v>
      </c>
      <c r="H53" s="7">
        <v>3</v>
      </c>
      <c r="I53" s="7">
        <v>11</v>
      </c>
      <c r="J53" s="8"/>
      <c r="K53" s="23"/>
      <c r="L53" s="25"/>
    </row>
    <row r="54" spans="1:12" x14ac:dyDescent="0.3">
      <c r="A54" s="7" t="str">
        <f>Setup!B14</f>
        <v>Incline bænk</v>
      </c>
      <c r="B54" s="7">
        <v>3</v>
      </c>
      <c r="C54" s="7">
        <v>7</v>
      </c>
      <c r="D54" s="8">
        <v>0.67</v>
      </c>
      <c r="E54" s="12">
        <f>ROUND(((Setup!C14*D54)/2.5),0)*2.5</f>
        <v>77.5</v>
      </c>
      <c r="F54" s="7"/>
      <c r="G54" s="7" t="s">
        <v>35</v>
      </c>
      <c r="H54" s="7">
        <v>3</v>
      </c>
      <c r="I54" s="7">
        <v>7</v>
      </c>
      <c r="J54" s="7"/>
      <c r="K54" s="23"/>
      <c r="L54" s="25"/>
    </row>
    <row r="55" spans="1:12" x14ac:dyDescent="0.3">
      <c r="A55" s="7" t="str">
        <f>Setup!B7</f>
        <v>Front squat(5-0-x)</v>
      </c>
      <c r="B55" s="7">
        <v>2</v>
      </c>
      <c r="C55" s="7">
        <v>7</v>
      </c>
      <c r="D55" s="8">
        <v>0.67</v>
      </c>
      <c r="E55" s="12">
        <f>ROUND(((Setup!C7*D55)/2.5),0)*2.5</f>
        <v>80</v>
      </c>
      <c r="F55" s="7"/>
      <c r="G55" s="7" t="s">
        <v>74</v>
      </c>
      <c r="H55" s="7">
        <v>3</v>
      </c>
      <c r="I55" s="7">
        <v>11</v>
      </c>
      <c r="J55" s="7"/>
      <c r="K55" s="24"/>
      <c r="L55" s="25"/>
    </row>
    <row r="56" spans="1:12" x14ac:dyDescent="0.3">
      <c r="A56" s="7" t="s">
        <v>36</v>
      </c>
      <c r="B56" s="7">
        <v>3</v>
      </c>
      <c r="C56" s="7">
        <v>11</v>
      </c>
      <c r="D56" s="7"/>
      <c r="E56" s="7"/>
      <c r="F56" s="7"/>
      <c r="G56" s="7" t="s">
        <v>73</v>
      </c>
      <c r="H56" s="7">
        <v>3</v>
      </c>
      <c r="I56" s="7">
        <v>11</v>
      </c>
      <c r="J56" s="7"/>
      <c r="K56" s="24"/>
      <c r="L56" s="25"/>
    </row>
    <row r="57" spans="1:12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5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5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28"/>
    </row>
    <row r="60" spans="1:12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5"/>
    </row>
    <row r="61" spans="1:12" ht="21" x14ac:dyDescent="0.4">
      <c r="A61" s="5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21"/>
      <c r="L61" s="25"/>
    </row>
    <row r="62" spans="1:12" x14ac:dyDescent="0.3">
      <c r="A62" s="6" t="s">
        <v>1</v>
      </c>
      <c r="B62" s="6" t="s">
        <v>8</v>
      </c>
      <c r="C62" s="6" t="s">
        <v>9</v>
      </c>
      <c r="D62" s="6" t="s">
        <v>10</v>
      </c>
      <c r="E62" s="6" t="s">
        <v>11</v>
      </c>
      <c r="F62" s="6"/>
      <c r="G62" s="6" t="s">
        <v>2</v>
      </c>
      <c r="H62" s="6" t="s">
        <v>8</v>
      </c>
      <c r="I62" s="6" t="s">
        <v>9</v>
      </c>
      <c r="J62" s="6" t="s">
        <v>10</v>
      </c>
      <c r="K62" s="22" t="s">
        <v>11</v>
      </c>
      <c r="L62" s="26"/>
    </row>
    <row r="63" spans="1:12" x14ac:dyDescent="0.3">
      <c r="A63" s="7" t="str">
        <f>Setup!B2</f>
        <v>Squat, bælte</v>
      </c>
      <c r="B63" s="15">
        <v>3</v>
      </c>
      <c r="C63" s="7">
        <v>1</v>
      </c>
      <c r="D63" s="14">
        <v>0.95</v>
      </c>
      <c r="E63" s="9">
        <f>ROUND(((Setup!C2*D63)/2.5),0)*2.5</f>
        <v>200</v>
      </c>
      <c r="F63" s="7"/>
      <c r="G63" s="7" t="str">
        <f>Setup!B4</f>
        <v>Squat m. stop</v>
      </c>
      <c r="H63" s="15">
        <v>5</v>
      </c>
      <c r="I63" s="7">
        <v>3</v>
      </c>
      <c r="J63" s="14">
        <v>0.82</v>
      </c>
      <c r="K63" s="23">
        <f>ROUND(((Setup!C4*J63)/2.5),0)*2.5</f>
        <v>140</v>
      </c>
      <c r="L63" s="25"/>
    </row>
    <row r="64" spans="1:12" x14ac:dyDescent="0.3">
      <c r="A64" s="7" t="str">
        <f>Setup!B11</f>
        <v>Bænk m. 3 sek. Stop</v>
      </c>
      <c r="B64" s="15">
        <v>5</v>
      </c>
      <c r="C64" s="7">
        <v>3</v>
      </c>
      <c r="D64" s="8">
        <v>0.82</v>
      </c>
      <c r="E64" s="12">
        <f>ROUND(((Setup!C11*D64)/2.5),0)*2.5</f>
        <v>115</v>
      </c>
      <c r="F64" s="7"/>
      <c r="G64" s="7" t="str">
        <f>Setup!B9</f>
        <v>Bænkpres</v>
      </c>
      <c r="H64" s="7">
        <v>5</v>
      </c>
      <c r="I64" s="7">
        <v>1</v>
      </c>
      <c r="J64" s="8">
        <v>0.95</v>
      </c>
      <c r="K64" s="23">
        <f>ROUND(((Setup!C9*J64)/2.5),0)*2.5</f>
        <v>142.5</v>
      </c>
      <c r="L64" s="25"/>
    </row>
    <row r="65" spans="1:12" x14ac:dyDescent="0.3">
      <c r="A65" s="7" t="s">
        <v>32</v>
      </c>
      <c r="B65" s="7">
        <v>3</v>
      </c>
      <c r="C65" s="7">
        <v>11</v>
      </c>
      <c r="D65" s="8"/>
      <c r="E65" s="12"/>
      <c r="F65" s="7"/>
      <c r="G65" s="7" t="s">
        <v>72</v>
      </c>
      <c r="H65" s="7">
        <v>3</v>
      </c>
      <c r="I65" s="7">
        <v>7</v>
      </c>
      <c r="J65" s="8"/>
      <c r="K65" s="23"/>
      <c r="L65" s="25"/>
    </row>
    <row r="66" spans="1:12" x14ac:dyDescent="0.3">
      <c r="A66" s="7" t="s">
        <v>33</v>
      </c>
      <c r="B66" s="7">
        <v>3</v>
      </c>
      <c r="C66" s="7">
        <v>11</v>
      </c>
      <c r="D66" s="7"/>
      <c r="E66" s="7"/>
      <c r="F66" s="7"/>
      <c r="G66" s="7" t="s">
        <v>37</v>
      </c>
      <c r="H66" s="7">
        <v>3</v>
      </c>
      <c r="I66" s="7">
        <v>7</v>
      </c>
      <c r="J66" s="7"/>
      <c r="K66" s="24"/>
      <c r="L66" s="25"/>
    </row>
    <row r="67" spans="1:12" x14ac:dyDescent="0.3">
      <c r="A67" s="13"/>
      <c r="B67" s="7"/>
      <c r="C67" s="7"/>
      <c r="D67" s="7"/>
      <c r="E67" s="7"/>
      <c r="F67" s="7"/>
      <c r="G67" s="7"/>
      <c r="H67" s="7"/>
      <c r="I67" s="7"/>
      <c r="J67" s="7"/>
      <c r="K67" s="24"/>
      <c r="L67" s="25"/>
    </row>
    <row r="68" spans="1:12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24"/>
      <c r="L68" s="25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24"/>
      <c r="L69" s="25"/>
    </row>
    <row r="70" spans="1:12" x14ac:dyDescent="0.3">
      <c r="A70" s="6" t="s">
        <v>0</v>
      </c>
      <c r="B70" s="6" t="s">
        <v>8</v>
      </c>
      <c r="C70" s="6" t="s">
        <v>9</v>
      </c>
      <c r="D70" s="6" t="s">
        <v>10</v>
      </c>
      <c r="E70" s="6" t="s">
        <v>11</v>
      </c>
      <c r="F70" s="7"/>
      <c r="G70" s="6" t="s">
        <v>3</v>
      </c>
      <c r="H70" s="6" t="s">
        <v>8</v>
      </c>
      <c r="I70" s="6" t="s">
        <v>9</v>
      </c>
      <c r="J70" s="6" t="s">
        <v>10</v>
      </c>
      <c r="K70" s="22" t="s">
        <v>11</v>
      </c>
      <c r="L70" s="26"/>
    </row>
    <row r="71" spans="1:12" x14ac:dyDescent="0.3">
      <c r="A71" s="7" t="str">
        <f>Setup!B16</f>
        <v>Sumo død på klods</v>
      </c>
      <c r="B71" s="7">
        <v>5</v>
      </c>
      <c r="C71" s="7">
        <v>3</v>
      </c>
      <c r="D71" s="8">
        <v>0.84</v>
      </c>
      <c r="E71" s="12">
        <f>ROUND(((Setup!C16*D71)/2.5),0)*2.5</f>
        <v>167.5</v>
      </c>
      <c r="F71" s="7"/>
      <c r="G71" s="7" t="s">
        <v>34</v>
      </c>
      <c r="H71" s="7">
        <v>3</v>
      </c>
      <c r="I71" s="7">
        <v>11</v>
      </c>
      <c r="J71" s="8"/>
      <c r="K71" s="23"/>
      <c r="L71" s="25"/>
    </row>
    <row r="72" spans="1:12" x14ac:dyDescent="0.3">
      <c r="A72" s="7" t="str">
        <f>Setup!B13</f>
        <v>Incline bænk</v>
      </c>
      <c r="B72" s="7">
        <v>3</v>
      </c>
      <c r="C72" s="7">
        <v>5</v>
      </c>
      <c r="D72" s="8">
        <v>0.72</v>
      </c>
      <c r="E72" s="12">
        <f>ROUND(((Setup!C13*D72)/2.5),0)*2.5</f>
        <v>80</v>
      </c>
      <c r="F72" s="7"/>
      <c r="G72" s="7" t="s">
        <v>35</v>
      </c>
      <c r="H72" s="7">
        <v>3</v>
      </c>
      <c r="I72" s="7">
        <v>7</v>
      </c>
      <c r="J72" s="8"/>
      <c r="K72" s="23"/>
      <c r="L72" s="25"/>
    </row>
    <row r="73" spans="1:12" x14ac:dyDescent="0.3">
      <c r="A73" s="7" t="str">
        <f>Setup!B6</f>
        <v>Front squat</v>
      </c>
      <c r="B73" s="7">
        <v>2</v>
      </c>
      <c r="C73" s="7">
        <v>5</v>
      </c>
      <c r="D73" s="8">
        <v>0.72</v>
      </c>
      <c r="E73" s="12">
        <f>ROUND(((Setup!C6*D73)/2.5),0)*2.5</f>
        <v>92.5</v>
      </c>
      <c r="F73" s="7"/>
      <c r="G73" s="7" t="s">
        <v>74</v>
      </c>
      <c r="H73" s="7">
        <v>3</v>
      </c>
      <c r="I73" s="7">
        <v>11</v>
      </c>
      <c r="J73" s="7"/>
      <c r="K73" s="23"/>
      <c r="L73" s="25"/>
    </row>
    <row r="74" spans="1:12" x14ac:dyDescent="0.3">
      <c r="A74" s="7" t="s">
        <v>36</v>
      </c>
      <c r="B74" s="7">
        <v>3</v>
      </c>
      <c r="C74" s="7">
        <v>11</v>
      </c>
      <c r="D74" s="7"/>
      <c r="E74" s="7"/>
      <c r="F74" s="7"/>
      <c r="G74" s="7" t="s">
        <v>73</v>
      </c>
      <c r="H74" s="7">
        <v>3</v>
      </c>
      <c r="I74" s="7">
        <v>11</v>
      </c>
      <c r="J74" s="7"/>
      <c r="K74" s="24"/>
      <c r="L74" s="25"/>
    </row>
    <row r="75" spans="1:12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24"/>
      <c r="L75" s="25"/>
    </row>
    <row r="76" spans="1:12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5"/>
    </row>
    <row r="77" spans="1:12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5"/>
    </row>
    <row r="78" spans="1:12" x14ac:dyDescent="0.3">
      <c r="L78" s="27"/>
    </row>
    <row r="79" spans="1:1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5"/>
    </row>
    <row r="80" spans="1:12" ht="21" x14ac:dyDescent="0.4">
      <c r="A80" s="5" t="s">
        <v>27</v>
      </c>
      <c r="B80" s="4"/>
      <c r="C80" s="4"/>
      <c r="D80" s="4"/>
      <c r="E80" s="4"/>
      <c r="F80" s="4"/>
      <c r="G80" s="4"/>
      <c r="H80" s="4"/>
      <c r="I80" s="4"/>
      <c r="J80" s="4"/>
      <c r="K80" s="21"/>
      <c r="L80" s="25"/>
    </row>
    <row r="81" spans="1:12" x14ac:dyDescent="0.3">
      <c r="A81" s="6" t="s">
        <v>1</v>
      </c>
      <c r="B81" s="6" t="s">
        <v>8</v>
      </c>
      <c r="C81" s="6" t="s">
        <v>9</v>
      </c>
      <c r="D81" s="6" t="s">
        <v>10</v>
      </c>
      <c r="E81" s="6" t="s">
        <v>11</v>
      </c>
      <c r="F81" s="6"/>
      <c r="G81" s="6" t="s">
        <v>2</v>
      </c>
      <c r="H81" s="6" t="s">
        <v>8</v>
      </c>
      <c r="I81" s="6" t="s">
        <v>9</v>
      </c>
      <c r="J81" s="6" t="s">
        <v>10</v>
      </c>
      <c r="K81" s="22" t="s">
        <v>11</v>
      </c>
      <c r="L81" s="26"/>
    </row>
    <row r="82" spans="1:12" x14ac:dyDescent="0.3">
      <c r="A82" s="7" t="str">
        <f>Setup!B2</f>
        <v>Squat, bælte</v>
      </c>
      <c r="B82" s="15">
        <v>5</v>
      </c>
      <c r="C82" s="7">
        <v>2</v>
      </c>
      <c r="D82" s="14">
        <v>0.7</v>
      </c>
      <c r="E82" s="9">
        <f>ROUND(((Setup!C3*D82)/2.5),0)*2.5</f>
        <v>132.5</v>
      </c>
      <c r="F82" s="7"/>
      <c r="G82" s="7" t="s">
        <v>56</v>
      </c>
      <c r="H82" s="15"/>
      <c r="I82" s="7"/>
      <c r="J82" s="14"/>
      <c r="K82" s="23"/>
      <c r="L82" s="25"/>
    </row>
    <row r="83" spans="1:12" x14ac:dyDescent="0.3">
      <c r="A83" s="7" t="str">
        <f>Setup!B9</f>
        <v>Bænkpres</v>
      </c>
      <c r="B83" s="15">
        <v>5</v>
      </c>
      <c r="C83" s="7">
        <v>2</v>
      </c>
      <c r="D83" s="8">
        <v>0.8</v>
      </c>
      <c r="E83" s="12">
        <f>ROUND(((Setup!C12*D83)/2.5),0)*2.5</f>
        <v>115</v>
      </c>
      <c r="F83" s="7"/>
      <c r="G83" s="7"/>
      <c r="H83" s="7"/>
      <c r="I83" s="7"/>
      <c r="J83" s="8"/>
      <c r="K83" s="23"/>
      <c r="L83" s="25"/>
    </row>
    <row r="84" spans="1:12" x14ac:dyDescent="0.3">
      <c r="A84" s="7" t="str">
        <f>Setup!B15</f>
        <v>Sumo død, bælte</v>
      </c>
      <c r="B84" s="7">
        <v>3</v>
      </c>
      <c r="C84" s="7">
        <v>2</v>
      </c>
      <c r="D84" s="8">
        <v>0.7</v>
      </c>
      <c r="E84" s="12">
        <f>ROUND(((Setup!C15*D84)/2.5),0)*2.5</f>
        <v>172.5</v>
      </c>
      <c r="F84" s="7"/>
      <c r="G84" s="7"/>
      <c r="H84" s="7"/>
      <c r="I84" s="7"/>
      <c r="J84" s="8"/>
      <c r="K84" s="23"/>
      <c r="L84" s="25"/>
    </row>
    <row r="85" spans="1:12" x14ac:dyDescent="0.3">
      <c r="A85" s="15"/>
      <c r="B85" s="7"/>
      <c r="C85" s="7"/>
      <c r="D85" s="7"/>
      <c r="E85" s="7"/>
      <c r="F85" s="7"/>
      <c r="G85" s="7"/>
      <c r="H85" s="7"/>
      <c r="I85" s="7"/>
      <c r="J85" s="7"/>
      <c r="K85" s="24"/>
      <c r="L85" s="25"/>
    </row>
    <row r="86" spans="1:12" x14ac:dyDescent="0.3">
      <c r="A86" s="13"/>
      <c r="B86" s="7"/>
      <c r="C86" s="7"/>
      <c r="D86" s="7"/>
      <c r="E86" s="7"/>
      <c r="F86" s="7"/>
      <c r="G86" s="7"/>
      <c r="H86" s="7"/>
      <c r="I86" s="7"/>
      <c r="J86" s="7"/>
      <c r="K86" s="24"/>
      <c r="L86" s="25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24"/>
      <c r="L87" s="25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24"/>
      <c r="L88" s="25"/>
    </row>
    <row r="89" spans="1:12" x14ac:dyDescent="0.3">
      <c r="A89" s="6" t="s">
        <v>0</v>
      </c>
      <c r="B89" s="6" t="s">
        <v>8</v>
      </c>
      <c r="C89" s="6" t="s">
        <v>9</v>
      </c>
      <c r="D89" s="6" t="s">
        <v>10</v>
      </c>
      <c r="E89" s="6" t="s">
        <v>11</v>
      </c>
      <c r="F89" s="7"/>
      <c r="G89" s="48" t="s">
        <v>57</v>
      </c>
      <c r="H89" s="48" t="s">
        <v>8</v>
      </c>
      <c r="I89" s="48" t="s">
        <v>9</v>
      </c>
      <c r="J89" s="48" t="s">
        <v>10</v>
      </c>
      <c r="K89" s="49" t="s">
        <v>11</v>
      </c>
      <c r="L89" s="26"/>
    </row>
    <row r="90" spans="1:12" x14ac:dyDescent="0.3">
      <c r="A90" s="30" t="str">
        <f>Setup!B2</f>
        <v>Squat, bælte</v>
      </c>
      <c r="B90" s="30">
        <v>3</v>
      </c>
      <c r="C90" s="30">
        <v>3</v>
      </c>
      <c r="D90" s="47">
        <v>0.6</v>
      </c>
      <c r="E90" s="30">
        <f>ROUND(((Setup!C2*D90)/2.5),0)*2.5</f>
        <v>125</v>
      </c>
      <c r="F90" s="7"/>
      <c r="G90" s="13" t="str">
        <f>Setup!B2</f>
        <v>Squat, bælte</v>
      </c>
      <c r="H90" s="13">
        <v>1</v>
      </c>
      <c r="I90" s="13">
        <v>1</v>
      </c>
      <c r="J90" s="50">
        <v>1.02</v>
      </c>
      <c r="K90" s="51">
        <f>ROUND(((Setup!C2*J90)/2.5),0)*2.5</f>
        <v>215</v>
      </c>
      <c r="L90" s="25"/>
    </row>
    <row r="91" spans="1:12" x14ac:dyDescent="0.3">
      <c r="A91" s="7" t="str">
        <f>Setup!B9</f>
        <v>Bænkpres</v>
      </c>
      <c r="B91" s="7">
        <v>5</v>
      </c>
      <c r="C91" s="7">
        <v>3</v>
      </c>
      <c r="D91" s="8">
        <v>0.7</v>
      </c>
      <c r="E91" s="12">
        <f>ROUND(((Setup!C9*D91)/2.5),0)*2.5</f>
        <v>105</v>
      </c>
      <c r="F91" s="7"/>
      <c r="G91" s="13" t="str">
        <f>Setup!B9</f>
        <v>Bænkpres</v>
      </c>
      <c r="H91" s="13">
        <v>1</v>
      </c>
      <c r="I91" s="13">
        <v>1</v>
      </c>
      <c r="J91" s="50">
        <v>1.02</v>
      </c>
      <c r="K91" s="51">
        <f>ROUND(((Setup!C9*J91)/2.5),0)*2.5</f>
        <v>152.5</v>
      </c>
      <c r="L91" s="25"/>
    </row>
    <row r="92" spans="1:12" x14ac:dyDescent="0.3">
      <c r="A92" s="7"/>
      <c r="B92" s="7"/>
      <c r="C92" s="7"/>
      <c r="D92" s="8"/>
      <c r="E92" s="12"/>
      <c r="F92" s="7"/>
      <c r="G92" s="13" t="str">
        <f>Setup!B15</f>
        <v>Sumo død, bælte</v>
      </c>
      <c r="H92" s="13">
        <v>1</v>
      </c>
      <c r="I92" s="13">
        <v>1</v>
      </c>
      <c r="J92" s="50">
        <v>1.02</v>
      </c>
      <c r="K92" s="51">
        <f>ROUND(((Setup!C15*J92)/2.5),0)*2.5</f>
        <v>252.5</v>
      </c>
      <c r="L92" s="25"/>
    </row>
    <row r="93" spans="1:12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24"/>
      <c r="L93" s="25"/>
    </row>
    <row r="94" spans="1:12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24"/>
      <c r="L94" s="25"/>
    </row>
    <row r="95" spans="1:12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5"/>
    </row>
    <row r="96" spans="1:12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5"/>
    </row>
    <row r="97" spans="1:12" x14ac:dyDescent="0.3">
      <c r="A97" s="10"/>
      <c r="B97" s="1"/>
      <c r="C97" s="1"/>
      <c r="D97" s="1"/>
      <c r="E97" s="1"/>
      <c r="L97" s="27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49" workbookViewId="0">
      <selection activeCell="G49" sqref="G49"/>
    </sheetView>
  </sheetViews>
  <sheetFormatPr defaultRowHeight="14.4" x14ac:dyDescent="0.3"/>
  <cols>
    <col min="1" max="1" width="17.6640625" customWidth="1"/>
    <col min="2" max="2" width="4.33203125" customWidth="1"/>
    <col min="3" max="3" width="5.109375" customWidth="1"/>
    <col min="4" max="4" width="5.6640625" customWidth="1"/>
    <col min="5" max="5" width="6" customWidth="1"/>
    <col min="6" max="6" width="1.6640625" customWidth="1"/>
    <col min="7" max="7" width="17.6640625" customWidth="1"/>
    <col min="8" max="8" width="5" customWidth="1"/>
    <col min="9" max="9" width="4.88671875" customWidth="1"/>
    <col min="10" max="10" width="5.33203125" customWidth="1"/>
    <col min="11" max="11" width="5.88671875" customWidth="1"/>
  </cols>
  <sheetData>
    <row r="1" spans="1:12" ht="33.6" x14ac:dyDescent="0.65">
      <c r="A1" s="52" t="s">
        <v>66</v>
      </c>
    </row>
    <row r="2" spans="1:12" ht="33.6" x14ac:dyDescent="0.65">
      <c r="A2" s="45"/>
    </row>
    <row r="3" spans="1:12" ht="33.6" x14ac:dyDescent="0.65">
      <c r="A3" s="44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x14ac:dyDescent="0.4">
      <c r="A4" s="54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25"/>
    </row>
    <row r="5" spans="1:12" x14ac:dyDescent="0.3">
      <c r="A5" s="56" t="s">
        <v>1</v>
      </c>
      <c r="B5" s="56" t="s">
        <v>8</v>
      </c>
      <c r="C5" s="56" t="s">
        <v>9</v>
      </c>
      <c r="D5" s="56" t="s">
        <v>10</v>
      </c>
      <c r="E5" s="56" t="s">
        <v>11</v>
      </c>
      <c r="F5" s="56"/>
      <c r="G5" s="56" t="s">
        <v>2</v>
      </c>
      <c r="H5" s="56" t="s">
        <v>8</v>
      </c>
      <c r="I5" s="56" t="s">
        <v>9</v>
      </c>
      <c r="J5" s="56" t="s">
        <v>10</v>
      </c>
      <c r="K5" s="56" t="s">
        <v>11</v>
      </c>
      <c r="L5" s="26"/>
    </row>
    <row r="6" spans="1:12" x14ac:dyDescent="0.3">
      <c r="A6" s="57" t="str">
        <f>Setup!B16</f>
        <v>Sumo død på klods</v>
      </c>
      <c r="B6" s="57">
        <v>3</v>
      </c>
      <c r="C6" s="57">
        <v>5</v>
      </c>
      <c r="D6" s="60">
        <v>0.72</v>
      </c>
      <c r="E6" s="61">
        <f>ROUND(((Setup!C16*D6)/2.5),0)*2.5</f>
        <v>145</v>
      </c>
      <c r="F6" s="57"/>
      <c r="G6" s="57" t="str">
        <f>Setup!B15</f>
        <v>Sumo død, bælte</v>
      </c>
      <c r="H6" s="57">
        <v>3</v>
      </c>
      <c r="I6" s="57">
        <v>2</v>
      </c>
      <c r="J6" s="60">
        <v>0.9</v>
      </c>
      <c r="K6" s="61">
        <f>ROUND(((Setup!C15*J6)/2.5),0)*2.5</f>
        <v>222.5</v>
      </c>
      <c r="L6" s="25"/>
    </row>
    <row r="7" spans="1:12" x14ac:dyDescent="0.3">
      <c r="A7" s="57" t="str">
        <f>Setup!B12</f>
        <v>Bænk m. 3 sek. Stop</v>
      </c>
      <c r="B7" s="58">
        <v>5</v>
      </c>
      <c r="C7" s="57">
        <v>5</v>
      </c>
      <c r="D7" s="60">
        <v>0.7</v>
      </c>
      <c r="E7" s="61">
        <f>ROUND(((Setup!C12*D7)/2.5),0)*2.5</f>
        <v>102.5</v>
      </c>
      <c r="F7" s="57"/>
      <c r="G7" s="30" t="s">
        <v>55</v>
      </c>
      <c r="H7" s="30">
        <v>2</v>
      </c>
      <c r="I7" s="30">
        <v>3</v>
      </c>
      <c r="J7" s="47">
        <v>1</v>
      </c>
      <c r="K7" s="61">
        <f>ROUND(((Setup!C15*J7)/2.5),0)*2.5</f>
        <v>247.5</v>
      </c>
      <c r="L7" s="25"/>
    </row>
    <row r="8" spans="1:12" x14ac:dyDescent="0.3">
      <c r="A8" s="57" t="s">
        <v>35</v>
      </c>
      <c r="B8" s="57">
        <v>3</v>
      </c>
      <c r="C8" s="57">
        <v>11</v>
      </c>
      <c r="D8" s="60"/>
      <c r="E8" s="61"/>
      <c r="F8" s="57"/>
      <c r="G8" s="57" t="str">
        <f>Setup!B10</f>
        <v>Bænkpres</v>
      </c>
      <c r="H8" s="57">
        <v>5</v>
      </c>
      <c r="I8" s="57">
        <v>3</v>
      </c>
      <c r="J8" s="60">
        <v>0.82</v>
      </c>
      <c r="K8" s="61">
        <f>ROUND(((Setup!C10*J8)/2.5),0)*2.5</f>
        <v>122.5</v>
      </c>
      <c r="L8" s="25"/>
    </row>
    <row r="9" spans="1:12" x14ac:dyDescent="0.3">
      <c r="A9" s="57" t="s">
        <v>37</v>
      </c>
      <c r="B9" s="57">
        <v>3</v>
      </c>
      <c r="C9" s="57">
        <v>11</v>
      </c>
      <c r="D9" s="57"/>
      <c r="E9" s="57"/>
      <c r="F9" s="57"/>
      <c r="G9" s="57" t="s">
        <v>35</v>
      </c>
      <c r="H9" s="57">
        <v>3</v>
      </c>
      <c r="I9" s="57">
        <v>11</v>
      </c>
      <c r="J9" s="57"/>
      <c r="K9" s="57"/>
      <c r="L9" s="25"/>
    </row>
    <row r="10" spans="1:12" x14ac:dyDescent="0.3">
      <c r="A10" s="5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25"/>
    </row>
    <row r="11" spans="1:12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25"/>
    </row>
    <row r="12" spans="1:12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25"/>
    </row>
    <row r="13" spans="1:12" x14ac:dyDescent="0.3">
      <c r="A13" s="56" t="s">
        <v>0</v>
      </c>
      <c r="B13" s="56" t="s">
        <v>8</v>
      </c>
      <c r="C13" s="56" t="s">
        <v>9</v>
      </c>
      <c r="D13" s="56" t="s">
        <v>10</v>
      </c>
      <c r="E13" s="56" t="s">
        <v>11</v>
      </c>
      <c r="F13" s="57"/>
      <c r="G13" s="56" t="s">
        <v>3</v>
      </c>
      <c r="H13" s="56" t="s">
        <v>8</v>
      </c>
      <c r="I13" s="56" t="s">
        <v>9</v>
      </c>
      <c r="J13" s="56" t="s">
        <v>10</v>
      </c>
      <c r="K13" s="56" t="s">
        <v>11</v>
      </c>
      <c r="L13" s="26"/>
    </row>
    <row r="14" spans="1:12" x14ac:dyDescent="0.3">
      <c r="A14" s="57" t="str">
        <f>Setup!B2</f>
        <v>Squat, bælte</v>
      </c>
      <c r="B14" s="58">
        <v>5</v>
      </c>
      <c r="C14" s="57">
        <v>2</v>
      </c>
      <c r="D14" s="59">
        <v>0.86</v>
      </c>
      <c r="E14" s="57">
        <f>ROUND(((Setup!C2*D14)/2.5),0)*2.5</f>
        <v>180</v>
      </c>
      <c r="F14" s="57"/>
      <c r="G14" s="57" t="s">
        <v>34</v>
      </c>
      <c r="H14" s="57">
        <v>3</v>
      </c>
      <c r="I14" s="57">
        <v>11</v>
      </c>
      <c r="J14" s="60"/>
      <c r="K14" s="61"/>
      <c r="L14" s="25"/>
    </row>
    <row r="15" spans="1:12" x14ac:dyDescent="0.3">
      <c r="A15" s="57" t="str">
        <f>Setup!B14</f>
        <v>Incline bænk</v>
      </c>
      <c r="B15" s="57">
        <v>3</v>
      </c>
      <c r="C15" s="57">
        <v>7</v>
      </c>
      <c r="D15" s="60">
        <v>0.65</v>
      </c>
      <c r="E15" s="61">
        <f>ROUND(((Setup!C14*D15)/2.5),0)*2.5</f>
        <v>75</v>
      </c>
      <c r="F15" s="57"/>
      <c r="G15" s="57" t="s">
        <v>72</v>
      </c>
      <c r="H15" s="57">
        <v>3</v>
      </c>
      <c r="I15" s="57">
        <v>7</v>
      </c>
      <c r="J15" s="60"/>
      <c r="K15" s="61"/>
      <c r="L15" s="25"/>
    </row>
    <row r="16" spans="1:12" x14ac:dyDescent="0.3">
      <c r="A16" s="57" t="s">
        <v>67</v>
      </c>
      <c r="B16" s="57">
        <v>3</v>
      </c>
      <c r="C16" s="57">
        <v>11</v>
      </c>
      <c r="D16" s="60"/>
      <c r="E16" s="61"/>
      <c r="F16" s="57"/>
      <c r="G16" s="7" t="s">
        <v>74</v>
      </c>
      <c r="H16" s="7">
        <v>3</v>
      </c>
      <c r="I16" s="7">
        <v>11</v>
      </c>
      <c r="J16" s="57"/>
      <c r="K16" s="61"/>
      <c r="L16" s="25"/>
    </row>
    <row r="17" spans="1:12" x14ac:dyDescent="0.3">
      <c r="A17" s="57" t="s">
        <v>33</v>
      </c>
      <c r="B17" s="57">
        <v>3</v>
      </c>
      <c r="C17" s="57">
        <v>11</v>
      </c>
      <c r="D17" s="57"/>
      <c r="E17" s="57"/>
      <c r="F17" s="57"/>
      <c r="G17" s="7" t="s">
        <v>73</v>
      </c>
      <c r="H17" s="7">
        <v>3</v>
      </c>
      <c r="I17" s="7">
        <v>11</v>
      </c>
      <c r="J17" s="57"/>
      <c r="K17" s="57"/>
      <c r="L17" s="25"/>
    </row>
    <row r="18" spans="1:12" x14ac:dyDescent="0.3">
      <c r="A18" s="57" t="s">
        <v>36</v>
      </c>
      <c r="B18" s="57">
        <v>3</v>
      </c>
      <c r="C18" s="57">
        <v>11</v>
      </c>
      <c r="D18" s="30"/>
      <c r="E18" s="30"/>
      <c r="F18" s="57"/>
      <c r="G18" s="30"/>
      <c r="H18" s="30"/>
      <c r="I18" s="30"/>
      <c r="J18" s="57"/>
      <c r="K18" s="57"/>
      <c r="L18" s="25"/>
    </row>
    <row r="19" spans="1:12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5"/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25"/>
    </row>
    <row r="21" spans="1:12" x14ac:dyDescent="0.3">
      <c r="A21" s="10"/>
      <c r="B21" s="1"/>
      <c r="C21" s="1"/>
      <c r="D21" s="1"/>
      <c r="E21" s="1"/>
      <c r="L21" s="27"/>
    </row>
    <row r="22" spans="1:12" x14ac:dyDescent="0.3">
      <c r="A22" s="3"/>
      <c r="B22" s="3"/>
      <c r="C22" s="3"/>
      <c r="D22" s="3"/>
      <c r="E22" s="46"/>
      <c r="F22" s="3"/>
      <c r="G22" s="3"/>
      <c r="H22" s="3"/>
      <c r="I22" s="3"/>
      <c r="J22" s="3"/>
      <c r="K22" s="3"/>
      <c r="L22" s="25"/>
    </row>
    <row r="23" spans="1:12" ht="21" x14ac:dyDescent="0.4">
      <c r="A23" s="54" t="s">
        <v>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25"/>
    </row>
    <row r="24" spans="1:12" x14ac:dyDescent="0.3">
      <c r="A24" s="56" t="s">
        <v>1</v>
      </c>
      <c r="B24" s="56" t="s">
        <v>8</v>
      </c>
      <c r="C24" s="56" t="s">
        <v>9</v>
      </c>
      <c r="D24" s="56" t="s">
        <v>10</v>
      </c>
      <c r="E24" s="56" t="s">
        <v>11</v>
      </c>
      <c r="F24" s="56"/>
      <c r="G24" s="56" t="s">
        <v>2</v>
      </c>
      <c r="H24" s="56" t="s">
        <v>8</v>
      </c>
      <c r="I24" s="56" t="s">
        <v>9</v>
      </c>
      <c r="J24" s="56" t="s">
        <v>10</v>
      </c>
      <c r="K24" s="56" t="s">
        <v>11</v>
      </c>
      <c r="L24" s="26"/>
    </row>
    <row r="25" spans="1:12" x14ac:dyDescent="0.3">
      <c r="A25" s="57" t="str">
        <f>Setup!B3</f>
        <v>Squat</v>
      </c>
      <c r="B25" s="57">
        <v>5</v>
      </c>
      <c r="C25" s="57">
        <v>3</v>
      </c>
      <c r="D25" s="60">
        <v>0.8</v>
      </c>
      <c r="E25" s="30">
        <f>ROUND(((Setup!C3*D25)/2.5),0)*2.5</f>
        <v>152.5</v>
      </c>
      <c r="F25" s="57"/>
      <c r="G25" s="57" t="str">
        <f>Setup!B2</f>
        <v>Squat, bælte</v>
      </c>
      <c r="H25" s="58">
        <v>3</v>
      </c>
      <c r="I25" s="57">
        <v>2</v>
      </c>
      <c r="J25" s="59">
        <v>0.9</v>
      </c>
      <c r="K25" s="57">
        <f>ROUND(((Setup!C2*J25)/2.5),0)*2.5</f>
        <v>190</v>
      </c>
      <c r="L25" s="25"/>
    </row>
    <row r="26" spans="1:12" x14ac:dyDescent="0.3">
      <c r="A26" s="57" t="str">
        <f>Setup!B12</f>
        <v>Bænk m. 3 sek. Stop</v>
      </c>
      <c r="B26" s="58">
        <v>5</v>
      </c>
      <c r="C26" s="57">
        <v>3</v>
      </c>
      <c r="D26" s="60">
        <v>0.8</v>
      </c>
      <c r="E26" s="61">
        <f>ROUND(((Setup!C12*D26)/2.5),0)*2.5</f>
        <v>115</v>
      </c>
      <c r="F26" s="57"/>
      <c r="G26" s="57" t="s">
        <v>53</v>
      </c>
      <c r="H26" s="58">
        <v>2</v>
      </c>
      <c r="I26" s="57">
        <v>3</v>
      </c>
      <c r="J26" s="60">
        <v>1.05</v>
      </c>
      <c r="K26" s="61">
        <f>ROUND(((Setup!C2*J26)/2.5),0)*2.5</f>
        <v>220</v>
      </c>
      <c r="L26" s="25"/>
    </row>
    <row r="27" spans="1:12" x14ac:dyDescent="0.3">
      <c r="A27" s="57" t="s">
        <v>32</v>
      </c>
      <c r="B27" s="57">
        <v>3</v>
      </c>
      <c r="C27" s="57">
        <v>11</v>
      </c>
      <c r="D27" s="60"/>
      <c r="E27" s="61"/>
      <c r="F27" s="57"/>
      <c r="G27" s="57" t="str">
        <f>Setup!B9</f>
        <v>Bænkpres</v>
      </c>
      <c r="H27" s="57">
        <v>5</v>
      </c>
      <c r="I27" s="57">
        <v>2</v>
      </c>
      <c r="J27" s="60">
        <v>0.9</v>
      </c>
      <c r="K27" s="61">
        <f>ROUND(((Setup!C9*J27)/2.5),0)*2.5</f>
        <v>135</v>
      </c>
      <c r="L27" s="25"/>
    </row>
    <row r="28" spans="1:12" x14ac:dyDescent="0.3">
      <c r="A28" s="57" t="s">
        <v>37</v>
      </c>
      <c r="B28" s="57">
        <v>3</v>
      </c>
      <c r="C28" s="57">
        <v>7</v>
      </c>
      <c r="D28" s="57"/>
      <c r="E28" s="57"/>
      <c r="F28" s="57"/>
      <c r="G28" s="57" t="s">
        <v>67</v>
      </c>
      <c r="H28" s="57">
        <v>3</v>
      </c>
      <c r="I28" s="57">
        <v>11</v>
      </c>
      <c r="J28" s="30"/>
      <c r="K28" s="30"/>
      <c r="L28" s="25"/>
    </row>
    <row r="29" spans="1:12" x14ac:dyDescent="0.3">
      <c r="A29" s="58" t="s">
        <v>33</v>
      </c>
      <c r="B29" s="57">
        <v>3</v>
      </c>
      <c r="C29" s="57">
        <v>11</v>
      </c>
      <c r="D29" s="30"/>
      <c r="E29" s="30"/>
      <c r="F29" s="57"/>
      <c r="G29" s="57" t="s">
        <v>72</v>
      </c>
      <c r="H29" s="57">
        <v>3</v>
      </c>
      <c r="I29" s="57">
        <v>7</v>
      </c>
      <c r="J29" s="57"/>
      <c r="K29" s="57"/>
      <c r="L29" s="25"/>
    </row>
    <row r="30" spans="1:12" x14ac:dyDescent="0.3">
      <c r="A30" s="5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25"/>
    </row>
    <row r="31" spans="1:12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25"/>
    </row>
    <row r="32" spans="1:12" x14ac:dyDescent="0.3">
      <c r="A32" s="56" t="s">
        <v>0</v>
      </c>
      <c r="B32" s="56" t="s">
        <v>8</v>
      </c>
      <c r="C32" s="56" t="s">
        <v>9</v>
      </c>
      <c r="D32" s="56" t="s">
        <v>10</v>
      </c>
      <c r="E32" s="56" t="s">
        <v>11</v>
      </c>
      <c r="F32" s="57"/>
      <c r="G32" s="56" t="s">
        <v>3</v>
      </c>
      <c r="H32" s="56" t="s">
        <v>8</v>
      </c>
      <c r="I32" s="56" t="s">
        <v>9</v>
      </c>
      <c r="J32" s="56" t="s">
        <v>10</v>
      </c>
      <c r="K32" s="56" t="s">
        <v>11</v>
      </c>
      <c r="L32" s="26"/>
    </row>
    <row r="33" spans="1:12" x14ac:dyDescent="0.3">
      <c r="A33" s="57" t="str">
        <f>Setup!B16</f>
        <v>Sumo død på klods</v>
      </c>
      <c r="B33" s="57">
        <v>3</v>
      </c>
      <c r="C33" s="57">
        <v>5</v>
      </c>
      <c r="D33" s="60">
        <v>0.74</v>
      </c>
      <c r="E33" s="61">
        <f>ROUND(((Setup!C16*D33)/2.5),0)*2.5</f>
        <v>147.5</v>
      </c>
      <c r="F33" s="57"/>
      <c r="G33" s="57" t="s">
        <v>34</v>
      </c>
      <c r="H33" s="57">
        <v>3</v>
      </c>
      <c r="I33" s="57">
        <v>11</v>
      </c>
      <c r="J33" s="60"/>
      <c r="K33" s="61"/>
      <c r="L33" s="25"/>
    </row>
    <row r="34" spans="1:12" x14ac:dyDescent="0.3">
      <c r="A34" s="57" t="str">
        <f>Setup!B13</f>
        <v>Incline bænk</v>
      </c>
      <c r="B34" s="57">
        <v>3</v>
      </c>
      <c r="C34" s="57">
        <v>5</v>
      </c>
      <c r="D34" s="60">
        <v>0.7</v>
      </c>
      <c r="E34" s="61">
        <f>ROUND(((Setup!C13*D34)/2.5),0)*2.5</f>
        <v>77.5</v>
      </c>
      <c r="F34" s="57"/>
      <c r="G34" s="62" t="s">
        <v>33</v>
      </c>
      <c r="H34" s="30">
        <v>3</v>
      </c>
      <c r="I34" s="30">
        <v>11</v>
      </c>
      <c r="J34" s="60"/>
      <c r="K34" s="61"/>
      <c r="L34" s="25"/>
    </row>
    <row r="35" spans="1:12" x14ac:dyDescent="0.3">
      <c r="A35" s="57" t="s">
        <v>35</v>
      </c>
      <c r="B35" s="57">
        <v>3</v>
      </c>
      <c r="C35" s="57">
        <v>11</v>
      </c>
      <c r="D35" s="60"/>
      <c r="E35" s="61"/>
      <c r="F35" s="57"/>
      <c r="G35" s="7" t="s">
        <v>74</v>
      </c>
      <c r="H35" s="7">
        <v>3</v>
      </c>
      <c r="I35" s="7">
        <v>11</v>
      </c>
      <c r="J35" s="57"/>
      <c r="K35" s="61"/>
      <c r="L35" s="25"/>
    </row>
    <row r="36" spans="1:12" x14ac:dyDescent="0.3">
      <c r="A36" s="30" t="s">
        <v>36</v>
      </c>
      <c r="B36" s="62">
        <v>3</v>
      </c>
      <c r="C36" s="62">
        <v>11</v>
      </c>
      <c r="D36" s="57"/>
      <c r="E36" s="57"/>
      <c r="F36" s="57"/>
      <c r="G36" s="7" t="s">
        <v>73</v>
      </c>
      <c r="H36" s="7">
        <v>3</v>
      </c>
      <c r="I36" s="7">
        <v>11</v>
      </c>
      <c r="J36" s="57"/>
      <c r="K36" s="57"/>
      <c r="L36" s="25"/>
    </row>
    <row r="37" spans="1:12" x14ac:dyDescent="0.3">
      <c r="A37" s="57"/>
      <c r="B37" s="57"/>
      <c r="C37" s="57"/>
      <c r="D37" s="57"/>
      <c r="E37" s="57"/>
      <c r="F37" s="57"/>
      <c r="G37" s="30"/>
      <c r="H37" s="30"/>
      <c r="I37" s="30"/>
      <c r="J37" s="57"/>
      <c r="K37" s="57"/>
      <c r="L37" s="25"/>
    </row>
    <row r="38" spans="1:12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5"/>
    </row>
    <row r="39" spans="1:12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5"/>
    </row>
    <row r="40" spans="1:12" x14ac:dyDescent="0.3">
      <c r="L40" s="27"/>
    </row>
    <row r="41" spans="1:12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5"/>
    </row>
    <row r="42" spans="1:12" ht="21" x14ac:dyDescent="0.4">
      <c r="A42" s="54" t="s">
        <v>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25"/>
    </row>
    <row r="43" spans="1:12" x14ac:dyDescent="0.3">
      <c r="A43" s="56" t="s">
        <v>1</v>
      </c>
      <c r="B43" s="56" t="s">
        <v>8</v>
      </c>
      <c r="C43" s="56" t="s">
        <v>9</v>
      </c>
      <c r="D43" s="56" t="s">
        <v>10</v>
      </c>
      <c r="E43" s="56" t="s">
        <v>11</v>
      </c>
      <c r="F43" s="56"/>
      <c r="G43" s="56" t="s">
        <v>2</v>
      </c>
      <c r="H43" s="56" t="s">
        <v>8</v>
      </c>
      <c r="I43" s="56" t="s">
        <v>9</v>
      </c>
      <c r="J43" s="56" t="s">
        <v>10</v>
      </c>
      <c r="K43" s="56" t="s">
        <v>11</v>
      </c>
      <c r="L43" s="26"/>
    </row>
    <row r="44" spans="1:12" x14ac:dyDescent="0.3">
      <c r="A44" s="57" t="str">
        <f>Setup!B15</f>
        <v>Sumo død, bælte</v>
      </c>
      <c r="B44" s="58">
        <v>3</v>
      </c>
      <c r="C44" s="57">
        <v>1</v>
      </c>
      <c r="D44" s="59">
        <v>0.95</v>
      </c>
      <c r="E44" s="57">
        <f>ROUND(((Setup!C15*D44)/2.5),0)*2.5</f>
        <v>235</v>
      </c>
      <c r="F44" s="57"/>
      <c r="G44" s="57" t="str">
        <f>Setup!B16</f>
        <v>Sumo død på klods</v>
      </c>
      <c r="H44" s="57">
        <v>3</v>
      </c>
      <c r="I44" s="57">
        <v>5</v>
      </c>
      <c r="J44" s="60">
        <v>0.76</v>
      </c>
      <c r="K44" s="61">
        <f>ROUND(((Setup!C16*J44)/2.5),0)*2.5</f>
        <v>152.5</v>
      </c>
      <c r="L44" s="25"/>
    </row>
    <row r="45" spans="1:12" x14ac:dyDescent="0.3">
      <c r="A45" s="30" t="s">
        <v>55</v>
      </c>
      <c r="B45" s="30">
        <v>2</v>
      </c>
      <c r="C45" s="30">
        <v>3</v>
      </c>
      <c r="D45" s="47">
        <v>1.05</v>
      </c>
      <c r="E45" s="61">
        <f>ROUND(((Setup!C15*D45)/2.5),0)*2.5</f>
        <v>260</v>
      </c>
      <c r="F45" s="57"/>
      <c r="G45" s="57" t="str">
        <f>Setup!B10</f>
        <v>Bænkpres</v>
      </c>
      <c r="H45" s="57">
        <v>5</v>
      </c>
      <c r="I45" s="57">
        <v>3</v>
      </c>
      <c r="J45" s="60">
        <v>0.84</v>
      </c>
      <c r="K45" s="61">
        <f>ROUND(((Setup!C10*J45)/2.5),0)*2.5</f>
        <v>125</v>
      </c>
      <c r="L45" s="25"/>
    </row>
    <row r="46" spans="1:12" x14ac:dyDescent="0.3">
      <c r="A46" s="57" t="str">
        <f>Setup!B12</f>
        <v>Bænk m. 3 sek. Stop</v>
      </c>
      <c r="B46" s="58">
        <v>5</v>
      </c>
      <c r="C46" s="57">
        <v>5</v>
      </c>
      <c r="D46" s="60">
        <v>0.72</v>
      </c>
      <c r="E46" s="61">
        <f>ROUND(((Setup!C12*D46)/2.5),0)*2.5</f>
        <v>105</v>
      </c>
      <c r="F46" s="57"/>
      <c r="G46" s="57" t="s">
        <v>54</v>
      </c>
      <c r="H46" s="57">
        <v>3</v>
      </c>
      <c r="I46" s="57">
        <v>3</v>
      </c>
      <c r="J46" s="60">
        <v>1</v>
      </c>
      <c r="K46" s="61">
        <f>ROUND(((Setup!C9*J46)/2.5),0)*2.5</f>
        <v>150</v>
      </c>
      <c r="L46" s="25"/>
    </row>
    <row r="47" spans="1:12" x14ac:dyDescent="0.3">
      <c r="A47" s="57" t="s">
        <v>35</v>
      </c>
      <c r="B47" s="57">
        <v>3</v>
      </c>
      <c r="C47" s="57">
        <v>11</v>
      </c>
      <c r="D47" s="60"/>
      <c r="E47" s="61"/>
      <c r="F47" s="57"/>
      <c r="G47" s="57" t="s">
        <v>35</v>
      </c>
      <c r="H47" s="57">
        <v>3</v>
      </c>
      <c r="I47" s="57">
        <v>11</v>
      </c>
      <c r="J47" s="57"/>
      <c r="K47" s="57"/>
      <c r="L47" s="25"/>
    </row>
    <row r="48" spans="1:12" x14ac:dyDescent="0.3">
      <c r="A48" s="57" t="s">
        <v>37</v>
      </c>
      <c r="B48" s="57">
        <v>3</v>
      </c>
      <c r="C48" s="57">
        <v>7</v>
      </c>
      <c r="D48" s="57"/>
      <c r="E48" s="57"/>
      <c r="F48" s="57"/>
      <c r="G48" s="57"/>
      <c r="H48" s="57"/>
      <c r="I48" s="57"/>
      <c r="J48" s="57"/>
      <c r="K48" s="57"/>
      <c r="L48" s="25"/>
    </row>
    <row r="49" spans="1:12" x14ac:dyDescent="0.3">
      <c r="A49" s="58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25"/>
    </row>
    <row r="50" spans="1:12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25"/>
    </row>
    <row r="51" spans="1:12" x14ac:dyDescent="0.3">
      <c r="A51" s="56" t="s">
        <v>0</v>
      </c>
      <c r="B51" s="56" t="s">
        <v>8</v>
      </c>
      <c r="C51" s="56" t="s">
        <v>9</v>
      </c>
      <c r="D51" s="56" t="s">
        <v>10</v>
      </c>
      <c r="E51" s="56" t="s">
        <v>11</v>
      </c>
      <c r="F51" s="57"/>
      <c r="G51" s="56" t="s">
        <v>3</v>
      </c>
      <c r="H51" s="56" t="s">
        <v>8</v>
      </c>
      <c r="I51" s="56" t="s">
        <v>9</v>
      </c>
      <c r="J51" s="56" t="s">
        <v>10</v>
      </c>
      <c r="K51" s="56" t="s">
        <v>11</v>
      </c>
      <c r="L51" s="26"/>
    </row>
    <row r="52" spans="1:12" x14ac:dyDescent="0.3">
      <c r="A52" s="57" t="str">
        <f>Setup!B3</f>
        <v>Squat</v>
      </c>
      <c r="B52" s="57">
        <v>5</v>
      </c>
      <c r="C52" s="57">
        <v>3</v>
      </c>
      <c r="D52" s="60">
        <v>0.8</v>
      </c>
      <c r="E52" s="61">
        <f>ROUND(((Setup!C3*D52)/2.5),0)*2.5</f>
        <v>152.5</v>
      </c>
      <c r="F52" s="57"/>
      <c r="G52" s="57" t="s">
        <v>34</v>
      </c>
      <c r="H52" s="57">
        <v>3</v>
      </c>
      <c r="I52" s="57">
        <v>11</v>
      </c>
      <c r="J52" s="60"/>
      <c r="K52" s="61"/>
      <c r="L52" s="25"/>
    </row>
    <row r="53" spans="1:12" x14ac:dyDescent="0.3">
      <c r="A53" s="57" t="str">
        <f>Setup!B14</f>
        <v>Incline bænk</v>
      </c>
      <c r="B53" s="57">
        <v>3</v>
      </c>
      <c r="C53" s="57">
        <v>7</v>
      </c>
      <c r="D53" s="60">
        <v>0.67</v>
      </c>
      <c r="E53" s="61">
        <f>ROUND(((Setup!C14*D53)/2.5),0)*2.5</f>
        <v>77.5</v>
      </c>
      <c r="F53" s="57"/>
      <c r="G53" s="57" t="s">
        <v>33</v>
      </c>
      <c r="H53" s="57">
        <v>3</v>
      </c>
      <c r="I53" s="57">
        <v>11</v>
      </c>
      <c r="J53" s="60"/>
      <c r="K53" s="61"/>
      <c r="L53" s="25"/>
    </row>
    <row r="54" spans="1:12" x14ac:dyDescent="0.3">
      <c r="A54" s="30" t="s">
        <v>67</v>
      </c>
      <c r="B54" s="30">
        <v>3</v>
      </c>
      <c r="C54" s="30">
        <v>11</v>
      </c>
      <c r="D54" s="30"/>
      <c r="E54" s="30"/>
      <c r="F54" s="57"/>
      <c r="G54" s="7" t="s">
        <v>74</v>
      </c>
      <c r="H54" s="7">
        <v>3</v>
      </c>
      <c r="I54" s="7">
        <v>11</v>
      </c>
      <c r="J54" s="57"/>
      <c r="K54" s="61"/>
      <c r="L54" s="25"/>
    </row>
    <row r="55" spans="1:12" x14ac:dyDescent="0.3">
      <c r="A55" s="57" t="s">
        <v>36</v>
      </c>
      <c r="B55" s="57">
        <v>3</v>
      </c>
      <c r="C55" s="57">
        <v>11</v>
      </c>
      <c r="D55" s="60"/>
      <c r="E55" s="61"/>
      <c r="F55" s="57"/>
      <c r="G55" s="7" t="s">
        <v>73</v>
      </c>
      <c r="H55" s="7">
        <v>3</v>
      </c>
      <c r="I55" s="7">
        <v>11</v>
      </c>
      <c r="J55" s="57"/>
      <c r="K55" s="57"/>
      <c r="L55" s="25"/>
    </row>
    <row r="56" spans="1:12" x14ac:dyDescent="0.3">
      <c r="A56" s="57" t="s">
        <v>72</v>
      </c>
      <c r="B56" s="57">
        <v>3</v>
      </c>
      <c r="C56" s="57">
        <v>7</v>
      </c>
      <c r="D56" s="57"/>
      <c r="E56" s="57"/>
      <c r="F56" s="57"/>
      <c r="G56" s="57"/>
      <c r="H56" s="57"/>
      <c r="I56" s="57"/>
      <c r="J56" s="57"/>
      <c r="K56" s="57"/>
      <c r="L56" s="25"/>
    </row>
    <row r="57" spans="1:12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5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5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28"/>
    </row>
    <row r="60" spans="1:12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5"/>
    </row>
    <row r="61" spans="1:12" ht="21" x14ac:dyDescent="0.4">
      <c r="A61" s="5" t="s">
        <v>7</v>
      </c>
      <c r="B61" s="4"/>
      <c r="C61" s="4"/>
      <c r="D61" s="4"/>
      <c r="E61" s="4"/>
      <c r="F61" s="4"/>
      <c r="G61" s="4"/>
      <c r="H61" s="4"/>
      <c r="I61" s="4"/>
      <c r="J61" s="4"/>
      <c r="K61" s="21"/>
      <c r="L61" s="25"/>
    </row>
    <row r="62" spans="1:12" x14ac:dyDescent="0.3">
      <c r="A62" s="6" t="s">
        <v>1</v>
      </c>
      <c r="B62" s="6" t="s">
        <v>8</v>
      </c>
      <c r="C62" s="6" t="s">
        <v>9</v>
      </c>
      <c r="D62" s="6" t="s">
        <v>10</v>
      </c>
      <c r="E62" s="6" t="s">
        <v>11</v>
      </c>
      <c r="F62" s="6"/>
      <c r="G62" s="6" t="s">
        <v>2</v>
      </c>
      <c r="H62" s="6" t="s">
        <v>8</v>
      </c>
      <c r="I62" s="6" t="s">
        <v>9</v>
      </c>
      <c r="J62" s="6" t="s">
        <v>10</v>
      </c>
      <c r="K62" s="22" t="s">
        <v>11</v>
      </c>
      <c r="L62" s="26"/>
    </row>
    <row r="63" spans="1:12" x14ac:dyDescent="0.3">
      <c r="A63" s="7" t="str">
        <f>Setup!B2</f>
        <v>Squat, bælte</v>
      </c>
      <c r="B63" s="15">
        <v>3</v>
      </c>
      <c r="C63" s="7">
        <v>1</v>
      </c>
      <c r="D63" s="14">
        <v>0.95</v>
      </c>
      <c r="E63" s="9">
        <f>ROUND(((Setup!C2*D63)/2.5),0)*2.5</f>
        <v>200</v>
      </c>
      <c r="F63" s="7"/>
      <c r="G63" s="7" t="str">
        <f>Setup!B3</f>
        <v>Squat</v>
      </c>
      <c r="H63" s="15">
        <v>5</v>
      </c>
      <c r="I63" s="7">
        <v>3</v>
      </c>
      <c r="J63" s="14">
        <v>0.82</v>
      </c>
      <c r="K63" s="23">
        <f>ROUND(((Setup!C4*J63)/2.5),0)*2.5</f>
        <v>140</v>
      </c>
      <c r="L63" s="25"/>
    </row>
    <row r="64" spans="1:12" x14ac:dyDescent="0.3">
      <c r="A64" s="7" t="str">
        <f>Setup!B11</f>
        <v>Bænk m. 3 sek. Stop</v>
      </c>
      <c r="B64" s="15">
        <v>5</v>
      </c>
      <c r="C64" s="7">
        <v>3</v>
      </c>
      <c r="D64" s="8">
        <v>0.82</v>
      </c>
      <c r="E64" s="12">
        <f>ROUND(((Setup!C11*D64)/2.5),0)*2.5</f>
        <v>115</v>
      </c>
      <c r="F64" s="7"/>
      <c r="G64" s="7" t="str">
        <f>Setup!B9</f>
        <v>Bænkpres</v>
      </c>
      <c r="H64" s="7">
        <v>5</v>
      </c>
      <c r="I64" s="7">
        <v>1</v>
      </c>
      <c r="J64" s="8">
        <v>0.95</v>
      </c>
      <c r="K64" s="23">
        <f>ROUND(((Setup!C9*J64)/2.5),0)*2.5</f>
        <v>142.5</v>
      </c>
      <c r="L64" s="25"/>
    </row>
    <row r="65" spans="1:12" x14ac:dyDescent="0.3">
      <c r="A65" s="7" t="s">
        <v>32</v>
      </c>
      <c r="B65" s="7">
        <v>3</v>
      </c>
      <c r="C65" s="7">
        <v>11</v>
      </c>
      <c r="D65" s="8"/>
      <c r="E65" s="12"/>
      <c r="F65" s="7"/>
      <c r="G65" s="7" t="s">
        <v>32</v>
      </c>
      <c r="H65" s="7">
        <v>3</v>
      </c>
      <c r="I65" s="7">
        <v>11</v>
      </c>
      <c r="J65" s="8"/>
      <c r="K65" s="23"/>
      <c r="L65" s="25"/>
    </row>
    <row r="66" spans="1:12" x14ac:dyDescent="0.3">
      <c r="A66" s="57" t="s">
        <v>37</v>
      </c>
      <c r="B66" s="57">
        <v>3</v>
      </c>
      <c r="C66" s="57">
        <v>7</v>
      </c>
      <c r="D66" s="7"/>
      <c r="E66" s="7"/>
      <c r="F66" s="7"/>
      <c r="G66" s="7" t="s">
        <v>33</v>
      </c>
      <c r="H66" s="7">
        <v>3</v>
      </c>
      <c r="I66" s="7">
        <v>11</v>
      </c>
      <c r="J66" s="7"/>
      <c r="K66" s="24"/>
      <c r="L66" s="25"/>
    </row>
    <row r="67" spans="1:12" x14ac:dyDescent="0.3">
      <c r="A67" s="57" t="s">
        <v>72</v>
      </c>
      <c r="B67" s="57">
        <v>3</v>
      </c>
      <c r="C67" s="57">
        <v>7</v>
      </c>
      <c r="D67" s="7"/>
      <c r="E67" s="7"/>
      <c r="F67" s="7"/>
      <c r="G67" s="7"/>
      <c r="H67" s="7"/>
      <c r="I67" s="7"/>
      <c r="J67" s="7"/>
      <c r="K67" s="24"/>
      <c r="L67" s="25"/>
    </row>
    <row r="68" spans="1:12" x14ac:dyDescent="0.3">
      <c r="A68" s="15"/>
      <c r="B68" s="7"/>
      <c r="C68" s="7"/>
      <c r="D68" s="7"/>
      <c r="E68" s="7"/>
      <c r="F68" s="7"/>
      <c r="G68" s="7"/>
      <c r="H68" s="7"/>
      <c r="I68" s="7"/>
      <c r="J68" s="7"/>
      <c r="K68" s="24"/>
      <c r="L68" s="25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24"/>
      <c r="L69" s="25"/>
    </row>
    <row r="70" spans="1:12" x14ac:dyDescent="0.3">
      <c r="A70" s="6" t="s">
        <v>0</v>
      </c>
      <c r="B70" s="6" t="s">
        <v>8</v>
      </c>
      <c r="C70" s="6" t="s">
        <v>9</v>
      </c>
      <c r="D70" s="6" t="s">
        <v>10</v>
      </c>
      <c r="E70" s="6" t="s">
        <v>11</v>
      </c>
      <c r="F70" s="7"/>
      <c r="G70" s="6" t="s">
        <v>3</v>
      </c>
      <c r="H70" s="6" t="s">
        <v>8</v>
      </c>
      <c r="I70" s="6" t="s">
        <v>9</v>
      </c>
      <c r="J70" s="6" t="s">
        <v>10</v>
      </c>
      <c r="K70" s="22" t="s">
        <v>11</v>
      </c>
      <c r="L70" s="26"/>
    </row>
    <row r="71" spans="1:12" x14ac:dyDescent="0.3">
      <c r="A71" s="7" t="str">
        <f>Setup!B15</f>
        <v>Sumo død, bælte</v>
      </c>
      <c r="B71" s="7">
        <v>5</v>
      </c>
      <c r="C71" s="7">
        <v>3</v>
      </c>
      <c r="D71" s="8">
        <v>0.8</v>
      </c>
      <c r="E71" s="12">
        <f>ROUND(((Setup!C15*D71)/2.5),0)*2.5</f>
        <v>197.5</v>
      </c>
      <c r="F71" s="7"/>
      <c r="G71" s="7" t="s">
        <v>34</v>
      </c>
      <c r="H71" s="7">
        <v>3</v>
      </c>
      <c r="I71" s="7">
        <v>11</v>
      </c>
      <c r="J71" s="8"/>
      <c r="K71" s="23"/>
      <c r="L71" s="25"/>
    </row>
    <row r="72" spans="1:12" x14ac:dyDescent="0.3">
      <c r="A72" s="7" t="str">
        <f>Setup!B13</f>
        <v>Incline bænk</v>
      </c>
      <c r="B72" s="7">
        <v>3</v>
      </c>
      <c r="C72" s="7">
        <v>5</v>
      </c>
      <c r="D72" s="8">
        <v>0.72</v>
      </c>
      <c r="E72" s="12">
        <f>ROUND(((Setup!C13*D72)/2.5),0)*2.5</f>
        <v>80</v>
      </c>
      <c r="F72" s="7"/>
      <c r="G72" s="57" t="s">
        <v>72</v>
      </c>
      <c r="H72" s="57">
        <v>3</v>
      </c>
      <c r="I72" s="57">
        <v>7</v>
      </c>
      <c r="J72" s="8"/>
      <c r="K72" s="23"/>
      <c r="L72" s="25"/>
    </row>
    <row r="73" spans="1:12" x14ac:dyDescent="0.3">
      <c r="A73" s="7" t="s">
        <v>35</v>
      </c>
      <c r="B73" s="7">
        <v>3</v>
      </c>
      <c r="C73" s="7">
        <v>11</v>
      </c>
      <c r="D73" s="8"/>
      <c r="E73" s="12"/>
      <c r="F73" s="7"/>
      <c r="G73" s="7" t="s">
        <v>74</v>
      </c>
      <c r="H73" s="7">
        <v>3</v>
      </c>
      <c r="I73" s="7">
        <v>11</v>
      </c>
      <c r="J73" s="7"/>
      <c r="K73" s="23"/>
      <c r="L73" s="25"/>
    </row>
    <row r="74" spans="1:12" x14ac:dyDescent="0.3">
      <c r="A74" s="7" t="s">
        <v>36</v>
      </c>
      <c r="B74" s="7">
        <v>3</v>
      </c>
      <c r="C74" s="7">
        <v>11</v>
      </c>
      <c r="D74" s="7"/>
      <c r="E74" s="7"/>
      <c r="F74" s="7"/>
      <c r="G74" s="7" t="s">
        <v>73</v>
      </c>
      <c r="H74" s="7">
        <v>3</v>
      </c>
      <c r="I74" s="7">
        <v>11</v>
      </c>
      <c r="J74" s="7"/>
      <c r="K74" s="24"/>
      <c r="L74" s="25"/>
    </row>
    <row r="75" spans="1:12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24"/>
      <c r="L75" s="25"/>
    </row>
    <row r="76" spans="1:12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5"/>
    </row>
    <row r="77" spans="1:12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5"/>
    </row>
    <row r="78" spans="1:12" x14ac:dyDescent="0.3">
      <c r="L78" s="27"/>
    </row>
    <row r="79" spans="1:1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5"/>
    </row>
    <row r="80" spans="1:12" ht="21" x14ac:dyDescent="0.4">
      <c r="A80" s="5" t="s">
        <v>27</v>
      </c>
      <c r="B80" s="4"/>
      <c r="C80" s="4"/>
      <c r="D80" s="4"/>
      <c r="E80" s="4"/>
      <c r="F80" s="4"/>
      <c r="G80" s="4"/>
      <c r="H80" s="4"/>
      <c r="I80" s="4"/>
      <c r="J80" s="4"/>
      <c r="K80" s="21"/>
      <c r="L80" s="25"/>
    </row>
    <row r="81" spans="1:12" x14ac:dyDescent="0.3">
      <c r="A81" s="6" t="s">
        <v>1</v>
      </c>
      <c r="B81" s="6" t="s">
        <v>8</v>
      </c>
      <c r="C81" s="6" t="s">
        <v>9</v>
      </c>
      <c r="D81" s="6" t="s">
        <v>10</v>
      </c>
      <c r="E81" s="6" t="s">
        <v>11</v>
      </c>
      <c r="F81" s="6"/>
      <c r="G81" s="6" t="s">
        <v>2</v>
      </c>
      <c r="H81" s="6" t="s">
        <v>8</v>
      </c>
      <c r="I81" s="6" t="s">
        <v>9</v>
      </c>
      <c r="J81" s="6" t="s">
        <v>10</v>
      </c>
      <c r="K81" s="22" t="s">
        <v>11</v>
      </c>
      <c r="L81" s="26"/>
    </row>
    <row r="82" spans="1:12" x14ac:dyDescent="0.3">
      <c r="A82" s="7" t="str">
        <f>Setup!B2</f>
        <v>Squat, bælte</v>
      </c>
      <c r="B82" s="15">
        <v>5</v>
      </c>
      <c r="C82" s="7">
        <v>2</v>
      </c>
      <c r="D82" s="14">
        <v>0.7</v>
      </c>
      <c r="E82" s="9">
        <f>ROUND(((Setup!C3*D82)/2.5),0)*2.5</f>
        <v>132.5</v>
      </c>
      <c r="F82" s="7"/>
      <c r="G82" s="7" t="s">
        <v>56</v>
      </c>
      <c r="H82" s="15"/>
      <c r="I82" s="7"/>
      <c r="J82" s="14"/>
      <c r="K82" s="23"/>
      <c r="L82" s="25"/>
    </row>
    <row r="83" spans="1:12" x14ac:dyDescent="0.3">
      <c r="A83" s="7" t="str">
        <f>Setup!B9</f>
        <v>Bænkpres</v>
      </c>
      <c r="B83" s="15">
        <v>5</v>
      </c>
      <c r="C83" s="7">
        <v>2</v>
      </c>
      <c r="D83" s="8">
        <v>0.8</v>
      </c>
      <c r="E83" s="12">
        <f>ROUND(((Setup!C12*D83)/2.5),0)*2.5</f>
        <v>115</v>
      </c>
      <c r="F83" s="7"/>
      <c r="G83" s="7"/>
      <c r="H83" s="7"/>
      <c r="I83" s="7"/>
      <c r="J83" s="8"/>
      <c r="K83" s="23"/>
      <c r="L83" s="25"/>
    </row>
    <row r="84" spans="1:12" x14ac:dyDescent="0.3">
      <c r="A84" s="7" t="str">
        <f>Setup!B15</f>
        <v>Sumo død, bælte</v>
      </c>
      <c r="B84" s="7">
        <v>3</v>
      </c>
      <c r="C84" s="7">
        <v>2</v>
      </c>
      <c r="D84" s="8">
        <v>0.7</v>
      </c>
      <c r="E84" s="12">
        <f>ROUND(((Setup!C15*D84)/2.5),0)*2.5</f>
        <v>172.5</v>
      </c>
      <c r="F84" s="7"/>
      <c r="G84" s="7"/>
      <c r="H84" s="7"/>
      <c r="I84" s="7"/>
      <c r="J84" s="8"/>
      <c r="K84" s="23"/>
      <c r="L84" s="25"/>
    </row>
    <row r="85" spans="1:12" x14ac:dyDescent="0.3">
      <c r="A85" s="15"/>
      <c r="B85" s="7"/>
      <c r="C85" s="7"/>
      <c r="D85" s="7"/>
      <c r="E85" s="7"/>
      <c r="F85" s="7"/>
      <c r="G85" s="7"/>
      <c r="H85" s="7"/>
      <c r="I85" s="7"/>
      <c r="J85" s="7"/>
      <c r="K85" s="24"/>
      <c r="L85" s="25"/>
    </row>
    <row r="86" spans="1:12" x14ac:dyDescent="0.3">
      <c r="A86" s="13"/>
      <c r="B86" s="7"/>
      <c r="C86" s="7"/>
      <c r="D86" s="7"/>
      <c r="E86" s="7"/>
      <c r="F86" s="7"/>
      <c r="G86" s="7"/>
      <c r="H86" s="7"/>
      <c r="I86" s="7"/>
      <c r="J86" s="7"/>
      <c r="K86" s="24"/>
      <c r="L86" s="25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24"/>
      <c r="L87" s="25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24"/>
      <c r="L88" s="25"/>
    </row>
    <row r="89" spans="1:12" x14ac:dyDescent="0.3">
      <c r="A89" s="6" t="s">
        <v>0</v>
      </c>
      <c r="B89" s="6" t="s">
        <v>8</v>
      </c>
      <c r="C89" s="6" t="s">
        <v>9</v>
      </c>
      <c r="D89" s="6" t="s">
        <v>10</v>
      </c>
      <c r="E89" s="6" t="s">
        <v>11</v>
      </c>
      <c r="F89" s="7"/>
      <c r="G89" s="48" t="s">
        <v>57</v>
      </c>
      <c r="H89" s="48" t="s">
        <v>8</v>
      </c>
      <c r="I89" s="48" t="s">
        <v>9</v>
      </c>
      <c r="J89" s="48" t="s">
        <v>10</v>
      </c>
      <c r="K89" s="49" t="s">
        <v>11</v>
      </c>
      <c r="L89" s="26"/>
    </row>
    <row r="90" spans="1:12" x14ac:dyDescent="0.3">
      <c r="A90" s="30" t="str">
        <f>Setup!B2</f>
        <v>Squat, bælte</v>
      </c>
      <c r="B90" s="30">
        <v>3</v>
      </c>
      <c r="C90" s="30">
        <v>3</v>
      </c>
      <c r="D90" s="47">
        <v>0.6</v>
      </c>
      <c r="E90" s="30">
        <f>ROUND(((Setup!C2*D90)/2.5),0)*2.5</f>
        <v>125</v>
      </c>
      <c r="F90" s="7"/>
      <c r="G90" s="13" t="str">
        <f>Setup!B2</f>
        <v>Squat, bælte</v>
      </c>
      <c r="H90" s="13">
        <v>1</v>
      </c>
      <c r="I90" s="13">
        <v>1</v>
      </c>
      <c r="J90" s="50">
        <v>1.02</v>
      </c>
      <c r="K90" s="51">
        <f>ROUND(((Setup!C2*J90)/2.5),0)*2.5</f>
        <v>215</v>
      </c>
      <c r="L90" s="25"/>
    </row>
    <row r="91" spans="1:12" x14ac:dyDescent="0.3">
      <c r="A91" s="7" t="str">
        <f>Setup!B9</f>
        <v>Bænkpres</v>
      </c>
      <c r="B91" s="7">
        <v>5</v>
      </c>
      <c r="C91" s="7">
        <v>3</v>
      </c>
      <c r="D91" s="8">
        <v>0.7</v>
      </c>
      <c r="E91" s="12">
        <f>ROUND(((Setup!C9*D91)/2.5),0)*2.5</f>
        <v>105</v>
      </c>
      <c r="F91" s="7"/>
      <c r="G91" s="13" t="str">
        <f>Setup!B9</f>
        <v>Bænkpres</v>
      </c>
      <c r="H91" s="13">
        <v>1</v>
      </c>
      <c r="I91" s="13">
        <v>1</v>
      </c>
      <c r="J91" s="50">
        <v>1.02</v>
      </c>
      <c r="K91" s="51">
        <f>ROUND(((Setup!C9*J91)/2.5),0)*2.5</f>
        <v>152.5</v>
      </c>
      <c r="L91" s="25"/>
    </row>
    <row r="92" spans="1:12" x14ac:dyDescent="0.3">
      <c r="A92" s="7"/>
      <c r="B92" s="7"/>
      <c r="C92" s="7"/>
      <c r="D92" s="8"/>
      <c r="E92" s="12"/>
      <c r="F92" s="7"/>
      <c r="G92" s="13" t="str">
        <f>Setup!B15</f>
        <v>Sumo død, bælte</v>
      </c>
      <c r="H92" s="13">
        <v>1</v>
      </c>
      <c r="I92" s="13">
        <v>1</v>
      </c>
      <c r="J92" s="50">
        <v>1.02</v>
      </c>
      <c r="K92" s="51">
        <f>ROUND(((Setup!C15*J92)/2.5),0)*2.5</f>
        <v>252.5</v>
      </c>
      <c r="L92" s="25"/>
    </row>
    <row r="93" spans="1:12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24"/>
      <c r="L93" s="25"/>
    </row>
    <row r="94" spans="1:12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24"/>
      <c r="L94" s="25"/>
    </row>
    <row r="95" spans="1:12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5"/>
    </row>
    <row r="96" spans="1:12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5"/>
    </row>
    <row r="97" spans="1:12" x14ac:dyDescent="0.3">
      <c r="A97" s="10"/>
      <c r="B97" s="1"/>
      <c r="C97" s="1"/>
      <c r="D97" s="1"/>
      <c r="E97" s="1"/>
      <c r="L9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Setup</vt:lpstr>
      <vt:lpstr>V1</vt:lpstr>
      <vt:lpstr>V2</vt:lpstr>
      <vt:lpstr>Peaking1</vt:lpstr>
      <vt:lpstr>Peaking2</vt:lpstr>
    </vt:vector>
  </TitlesOfParts>
  <Company>Statens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Prehn Mortensen</dc:creator>
  <cp:lastModifiedBy>Jacob Prehn Mortensen</cp:lastModifiedBy>
  <cp:lastPrinted>2015-04-13T12:59:21Z</cp:lastPrinted>
  <dcterms:created xsi:type="dcterms:W3CDTF">2015-03-13T17:03:57Z</dcterms:created>
  <dcterms:modified xsi:type="dcterms:W3CDTF">2017-05-12T07:15:06Z</dcterms:modified>
</cp:coreProperties>
</file>